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40" windowHeight="8325" tabRatio="605" activeTab="0"/>
  </bookViews>
  <sheets>
    <sheet name="WH 347 Review Sheet" sheetId="1" r:id="rId1"/>
  </sheets>
  <definedNames/>
  <calcPr fullCalcOnLoad="1"/>
</workbook>
</file>

<file path=xl/sharedStrings.xml><?xml version="1.0" encoding="utf-8"?>
<sst xmlns="http://schemas.openxmlformats.org/spreadsheetml/2006/main" count="360" uniqueCount="349">
  <si>
    <t xml:space="preserve">Reviewer Name: </t>
  </si>
  <si>
    <t>Review Date:</t>
  </si>
  <si>
    <t>Agency Name:</t>
  </si>
  <si>
    <t xml:space="preserve">Contract No.: </t>
  </si>
  <si>
    <t>Contractor Name:</t>
  </si>
  <si>
    <t xml:space="preserve">Contractor Address: </t>
  </si>
  <si>
    <t xml:space="preserve">Project Location: </t>
  </si>
  <si>
    <t xml:space="preserve">Classification: </t>
  </si>
  <si>
    <t>Classifications Not Approved</t>
  </si>
  <si>
    <t xml:space="preserve"> </t>
  </si>
  <si>
    <t>A written confirmation of a payroll deduction that includes the company name, employee name, amount of deduction, frequecy of deduction, employee signature and date.  (All items must be included to check yes.)</t>
  </si>
  <si>
    <t>Yes</t>
  </si>
  <si>
    <t>http://oa.doleta.gov/bat.cfm</t>
  </si>
  <si>
    <t xml:space="preserve">Participant Name: </t>
  </si>
  <si>
    <t>Wage/Fringe:</t>
  </si>
  <si>
    <t xml:space="preserve">If no, issue a deficiency. </t>
  </si>
  <si>
    <t>Proof of ownership is acceptable?</t>
  </si>
  <si>
    <t>Initial Payroll</t>
  </si>
  <si>
    <t>Final Payroll</t>
  </si>
  <si>
    <t>Total Deductions</t>
  </si>
  <si>
    <t>Employee Name</t>
  </si>
  <si>
    <t>Class.</t>
  </si>
  <si>
    <t>Restitution Due</t>
  </si>
  <si>
    <t>Liquidated Damages</t>
  </si>
  <si>
    <t>OVERTIME</t>
  </si>
  <si>
    <t>STRAIGHT TIME</t>
  </si>
  <si>
    <t>APPRENTICE/TRAINING SPONSOR CERTIFICATION</t>
  </si>
  <si>
    <t>Payroll Amount</t>
  </si>
  <si>
    <t xml:space="preserve">Program is registered with BAT/State Agency: </t>
  </si>
  <si>
    <t xml:space="preserve">Sponsor Name: </t>
  </si>
  <si>
    <t>Match Payroll?</t>
  </si>
  <si>
    <t>(If no--see REMARKS)</t>
  </si>
  <si>
    <t xml:space="preserve">     Other</t>
  </si>
  <si>
    <t>(Sponsor Database link)</t>
  </si>
  <si>
    <t>Interview Done?</t>
  </si>
  <si>
    <t>(other than FICA and WH tax)</t>
  </si>
  <si>
    <t xml:space="preserve">REMARKS: </t>
  </si>
  <si>
    <t>Hours Worked</t>
  </si>
  <si>
    <t>PAYROLL DEDUCTIONS ALLOWABLE?</t>
  </si>
  <si>
    <t>N/A</t>
  </si>
  <si>
    <t>No</t>
  </si>
  <si>
    <t>REQUIRED Rate of Pay</t>
  </si>
  <si>
    <t>PAYROLL Rate of Pay</t>
  </si>
  <si>
    <t>Statement of Compliance is executed by owner:</t>
  </si>
  <si>
    <t xml:space="preserve">Payroll # </t>
  </si>
  <si>
    <t>DAVIS-BACON/LABOR STANDARDS</t>
  </si>
  <si>
    <t>(Y or N)</t>
  </si>
  <si>
    <t>FICA</t>
  </si>
  <si>
    <t>WH Tax</t>
  </si>
  <si>
    <t xml:space="preserve">COUNTY:  </t>
  </si>
  <si>
    <t>CLASSIFICATIONS on this Payroll:</t>
  </si>
  <si>
    <t xml:space="preserve">Wage Decision #: </t>
  </si>
  <si>
    <t xml:space="preserve">             (The first time an employee is listed the address and full Social Security number must be provided.)</t>
  </si>
  <si>
    <t>Revisions Needed?</t>
  </si>
  <si>
    <r>
      <t>Payroll Review:</t>
    </r>
    <r>
      <rPr>
        <i/>
        <sz val="8"/>
        <rFont val="Arial"/>
        <family val="2"/>
      </rPr>
      <t xml:space="preserve">  Each payroll will be reviewed for accuracy and compliance with Davis-Bacon/Labor Standards. The Reviewer will mark each blank with a check mark to indicated that the requirement has been met </t>
    </r>
    <r>
      <rPr>
        <b/>
        <i/>
        <sz val="8"/>
        <rFont val="Arial"/>
        <family val="2"/>
      </rPr>
      <t>or</t>
    </r>
    <r>
      <rPr>
        <i/>
        <sz val="8"/>
        <rFont val="Arial"/>
        <family val="2"/>
      </rPr>
      <t xml:space="preserve"> an "N/A" for not applicable </t>
    </r>
    <r>
      <rPr>
        <b/>
        <i/>
        <sz val="8"/>
        <rFont val="Arial"/>
        <family val="2"/>
      </rPr>
      <t>or</t>
    </r>
    <r>
      <rPr>
        <i/>
        <sz val="8"/>
        <rFont val="Arial"/>
        <family val="2"/>
      </rPr>
      <t xml:space="preserve"> If the item is deficient or needs clarification the question will be left blank. </t>
    </r>
  </si>
  <si>
    <t>Revisions Rec'd:</t>
  </si>
  <si>
    <t xml:space="preserve">     Laborer @ $     /hr.</t>
  </si>
  <si>
    <t>Week ending:</t>
  </si>
  <si>
    <t>HOME</t>
  </si>
  <si>
    <t>yes</t>
  </si>
  <si>
    <t>no</t>
  </si>
  <si>
    <t>?</t>
  </si>
  <si>
    <t>If no, issue deficiency.</t>
  </si>
  <si>
    <t>Address and full Social Security number provided for each worker listed on the payroll:</t>
  </si>
  <si>
    <t>Classifications Approved</t>
  </si>
  <si>
    <t xml:space="preserve">       Company provided proof of ownership with initial payroll. </t>
  </si>
  <si>
    <t xml:space="preserve">Check each box that applies to the classifications listed on this payroll. </t>
  </si>
  <si>
    <t>Primary Program:</t>
  </si>
  <si>
    <t>Secondary Program(s):</t>
  </si>
  <si>
    <t>TCAP</t>
  </si>
  <si>
    <t>CDBG-DR</t>
  </si>
  <si>
    <t>NSP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</si>
  <si>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</si>
  <si>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</si>
  <si>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</si>
  <si>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</si>
  <si>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</si>
  <si>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</si>
  <si>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</si>
  <si>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</si>
  <si>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</si>
  <si>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</si>
  <si>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</si>
  <si>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</si>
  <si>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</si>
  <si>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</si>
  <si>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</si>
  <si>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</si>
  <si>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</si>
  <si>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</si>
  <si>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</si>
  <si>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</si>
  <si>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</si>
  <si>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</si>
  <si>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</si>
  <si>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</si>
  <si>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</si>
  <si>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</si>
  <si>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</si>
  <si>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</si>
  <si>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</si>
  <si>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</si>
  <si>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</si>
  <si>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</si>
  <si>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</si>
  <si>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</si>
  <si>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</si>
  <si>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</si>
  <si>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</si>
  <si>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</si>
  <si>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</si>
  <si>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</si>
  <si>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</si>
  <si>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</si>
  <si>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</si>
  <si>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</si>
  <si>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</si>
  <si>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</si>
  <si>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</si>
  <si>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</si>
  <si>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</si>
  <si>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</si>
  <si>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</si>
  <si>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</si>
  <si>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</si>
  <si>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</si>
  <si>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</si>
  <si>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</si>
  <si>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</si>
  <si>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</si>
  <si>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</si>
  <si>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</si>
  <si>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</si>
  <si>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</si>
  <si>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</si>
  <si>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</si>
  <si>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</si>
  <si>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</si>
  <si>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</si>
  <si>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</si>
  <si>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</si>
  <si>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</si>
  <si>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</si>
  <si>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</si>
  <si>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</si>
  <si>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</si>
  <si>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</si>
  <si>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</si>
  <si>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</si>
  <si>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</si>
  <si>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</si>
  <si>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</si>
  <si>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</si>
  <si>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</si>
  <si>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</si>
  <si>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</si>
  <si>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</si>
  <si>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</si>
  <si>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</si>
  <si>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</si>
  <si>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</si>
  <si>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</si>
  <si>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</si>
  <si>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</si>
  <si>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</si>
  <si>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</si>
  <si>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</si>
  <si>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</si>
  <si>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</si>
  <si>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</si>
  <si>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</si>
  <si>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</si>
  <si>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</si>
  <si>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</si>
  <si>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</si>
  <si>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</si>
  <si>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</si>
  <si>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</si>
  <si>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</si>
  <si>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</si>
  <si>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</si>
  <si>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</si>
  <si>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</si>
  <si>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</si>
  <si>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</si>
  <si>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</si>
  <si>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 xml:space="preserve">Hudspeth 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</si>
  <si>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</si>
  <si>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</si>
  <si>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</si>
  <si>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</si>
  <si>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</si>
  <si>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</si>
  <si>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</si>
  <si>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</si>
  <si>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</si>
  <si>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</si>
  <si>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</si>
  <si>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</si>
  <si>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</si>
  <si>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</si>
  <si>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</si>
  <si>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</si>
  <si>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</si>
  <si>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</si>
  <si>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</si>
  <si>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</si>
  <si>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</si>
  <si>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</si>
  <si>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</si>
  <si>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</si>
  <si>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</si>
  <si>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</si>
  <si>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</si>
  <si>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</si>
  <si>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</si>
  <si>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</si>
  <si>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</si>
  <si>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</si>
  <si>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</si>
  <si>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</si>
  <si>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</si>
  <si>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</si>
  <si>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</si>
  <si>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</si>
  <si>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</si>
  <si>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</si>
  <si>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</si>
  <si>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</si>
  <si>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</si>
  <si>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</si>
  <si>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</si>
  <si>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</si>
  <si>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</si>
  <si>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</si>
  <si>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</si>
  <si>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</si>
  <si>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</si>
  <si>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</si>
  <si>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</si>
  <si>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</si>
  <si>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</si>
  <si>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</si>
  <si>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</si>
  <si>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</si>
  <si>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</si>
  <si>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</si>
  <si>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</si>
  <si>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</si>
  <si>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</si>
  <si>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</si>
  <si>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</si>
  <si>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</si>
  <si>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</si>
  <si>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</si>
  <si>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</si>
  <si>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</si>
  <si>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</si>
  <si>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</si>
  <si>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</si>
  <si>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</si>
  <si>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</si>
  <si>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</si>
  <si>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</si>
  <si>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</si>
  <si>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</si>
  <si>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</si>
  <si>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</si>
  <si>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</si>
  <si>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</si>
  <si>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</si>
  <si>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</si>
  <si>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</si>
  <si>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</si>
  <si>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</si>
  <si>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</si>
  <si>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</si>
  <si>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</si>
  <si>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</si>
  <si>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</si>
  <si>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</si>
  <si>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</si>
  <si>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</si>
  <si>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</si>
  <si>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</si>
  <si>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</si>
  <si>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</si>
  <si>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</si>
  <si>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</si>
  <si>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</si>
  <si>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</si>
  <si>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</si>
  <si>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</si>
  <si>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</si>
  <si>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</si>
  <si>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</si>
  <si>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</si>
  <si>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</si>
  <si>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</si>
  <si>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</si>
  <si>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</si>
  <si>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</si>
  <si>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</si>
  <si>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</si>
  <si>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</si>
  <si>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</si>
  <si>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</si>
  <si>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</si>
  <si>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</si>
  <si>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</si>
  <si>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</si>
  <si>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</si>
  <si>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</si>
  <si>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</si>
  <si>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</si>
  <si>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</si>
  <si>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</si>
  <si>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</si>
  <si>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</si>
  <si>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</si>
  <si>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</si>
  <si>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</si>
  <si>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</si>
  <si>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</si>
  <si>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</si>
  <si>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</si>
  <si>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 xml:space="preserve">     HVAC Mechanic @ $ /hr.</t>
  </si>
  <si>
    <t xml:space="preserve">     Roofer @ $ /hr.</t>
  </si>
  <si>
    <t xml:space="preserve">     Carpenter @ $ /hr.</t>
  </si>
  <si>
    <t xml:space="preserve">     Plumber @ $ /hr.</t>
  </si>
  <si>
    <t xml:space="preserve">     Electrician @ $/hr.</t>
  </si>
  <si>
    <t>($/hr.)</t>
  </si>
  <si>
    <t>Wage complies with program?</t>
  </si>
  <si>
    <t>PAYROLL NO.</t>
  </si>
  <si>
    <t>REQUIRED Rate of Pay*</t>
  </si>
  <si>
    <t>PAYROLL Rate of Pay*</t>
  </si>
  <si>
    <t>*Dollars per hour</t>
  </si>
  <si>
    <t>Penalty</t>
  </si>
  <si>
    <t>O.T. Days worked</t>
  </si>
  <si>
    <t xml:space="preserve">       Week's Deduction Amounts (Include decimals.)</t>
  </si>
  <si>
    <t>Other</t>
  </si>
  <si>
    <t>This report covers one work week.</t>
  </si>
  <si>
    <t>Gross Pay</t>
  </si>
  <si>
    <t>Net Pay</t>
  </si>
  <si>
    <t>O.T. Hours Worked</t>
  </si>
  <si>
    <t>ARRA-WAP</t>
  </si>
  <si>
    <t>If not approved, issue a deficiency.</t>
  </si>
  <si>
    <t>(Only answer this question if this is initial payroll.)</t>
  </si>
  <si>
    <t>WH-347 CERTIFIED PAYROLL REVIEW SHEET (suggested format)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</si>
</sst>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&quot;$&quot;#,##0.00"/>
    <numFmt numFmtId="171" formatCode="&quot;$&quot;#,##0.0000"/>
    <numFmt numFmtId="172" formatCode="&quot;$&quot;#,##0.0_);[Red]\(&quot;$&quot;#,##0.0\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$&quot;#,##0.00;[Red]&quot;$&quot;#,##0.00"/>
    <numFmt numFmtId="178" formatCode="[$-F800]dddd\,\ mmmm\ dd\,\ yyyy"/>
    <numFmt numFmtId="179" formatCode="[$$-409]#,##0.00"/>
    <numFmt numFmtId="180" formatCode="[$$-409]#,##0.00_);\([$$-409]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44" fontId="0" fillId="0" borderId="0" xfId="44" applyFont="1" applyAlignment="1">
      <alignment horizontal="right"/>
    </xf>
    <xf numFmtId="44" fontId="0" fillId="0" borderId="0" xfId="44" applyFont="1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44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" fillId="0" borderId="11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77" fontId="0" fillId="0" borderId="0" xfId="44" applyNumberFormat="1" applyFont="1" applyAlignment="1">
      <alignment wrapText="1"/>
    </xf>
    <xf numFmtId="177" fontId="0" fillId="0" borderId="0" xfId="0" applyNumberFormat="1" applyAlignment="1">
      <alignment/>
    </xf>
    <xf numFmtId="177" fontId="0" fillId="0" borderId="0" xfId="44" applyNumberFormat="1" applyFont="1" applyAlignment="1">
      <alignment horizontal="right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53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9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Alignment="1">
      <alignment horizontal="right"/>
    </xf>
    <xf numFmtId="0" fontId="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7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>
      <alignment horizontal="right"/>
    </xf>
    <xf numFmtId="179" fontId="0" fillId="0" borderId="17" xfId="0" applyNumberFormat="1" applyBorder="1" applyAlignment="1" applyProtection="1">
      <alignment horizontal="left"/>
      <protection locked="0"/>
    </xf>
    <xf numFmtId="179" fontId="0" fillId="0" borderId="17" xfId="0" applyNumberFormat="1" applyBorder="1" applyAlignment="1" applyProtection="1">
      <alignment/>
      <protection locked="0"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180" fontId="0" fillId="0" borderId="0" xfId="44" applyNumberFormat="1" applyFont="1" applyAlignment="1" applyProtection="1">
      <alignment horizontal="left" wrapText="1"/>
      <protection locked="0"/>
    </xf>
    <xf numFmtId="180" fontId="0" fillId="0" borderId="0" xfId="44" applyNumberFormat="1" applyFont="1" applyAlignment="1" applyProtection="1">
      <alignment horizontal="right" wrapText="1"/>
      <protection locked="0"/>
    </xf>
    <xf numFmtId="180" fontId="0" fillId="0" borderId="0" xfId="44" applyNumberFormat="1" applyFont="1" applyFill="1" applyAlignment="1" applyProtection="1">
      <alignment horizontal="right" wrapText="1"/>
      <protection locked="0"/>
    </xf>
    <xf numFmtId="4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0" xfId="0" applyNumberFormat="1" applyFont="1" applyAlignment="1" applyProtection="1">
      <alignment horizontal="right" vertical="top" wrapText="1"/>
      <protection/>
    </xf>
    <xf numFmtId="44" fontId="0" fillId="0" borderId="0" xfId="44" applyFont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left" vertical="top"/>
      <protection/>
    </xf>
    <xf numFmtId="180" fontId="0" fillId="0" borderId="14" xfId="44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" borderId="0" xfId="0" applyFont="1" applyFill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0" fontId="5" fillId="0" borderId="16" xfId="53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8" fontId="0" fillId="0" borderId="21" xfId="0" applyNumberFormat="1" applyFill="1" applyBorder="1" applyAlignment="1" applyProtection="1">
      <alignment/>
      <protection locked="0"/>
    </xf>
    <xf numFmtId="178" fontId="0" fillId="0" borderId="22" xfId="0" applyNumberForma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35" borderId="0" xfId="0" applyFont="1" applyFill="1" applyAlignment="1">
      <alignment horizontal="left" vertical="center" wrapText="1"/>
    </xf>
    <xf numFmtId="0" fontId="0" fillId="35" borderId="0" xfId="0" applyFill="1" applyAlignment="1">
      <alignment vertic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4" fontId="1" fillId="0" borderId="11" xfId="0" applyNumberFormat="1" applyFont="1" applyBorder="1" applyAlignment="1" applyProtection="1">
      <alignment horizontal="right"/>
      <protection locked="0"/>
    </xf>
    <xf numFmtId="14" fontId="0" fillId="0" borderId="11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7" fillId="0" borderId="0" xfId="0" applyFont="1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3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1" fillId="33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178" fontId="9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a.doleta.gov/bat.cf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" width="7.8515625" style="0" customWidth="1"/>
    <col min="3" max="3" width="13.00390625" style="0" customWidth="1"/>
    <col min="4" max="4" width="12.57421875" style="0" customWidth="1"/>
    <col min="5" max="5" width="10.7109375" style="0" customWidth="1"/>
    <col min="6" max="6" width="10.28125" style="0" customWidth="1"/>
    <col min="7" max="7" width="13.140625" style="0" customWidth="1"/>
    <col min="8" max="8" width="9.8515625" style="0" customWidth="1"/>
    <col min="9" max="9" width="11.57421875" style="0" customWidth="1"/>
    <col min="10" max="10" width="13.00390625" style="0" customWidth="1"/>
    <col min="11" max="11" width="9.57421875" style="0" bestFit="1" customWidth="1"/>
    <col min="12" max="12" width="12.8515625" style="0" customWidth="1"/>
    <col min="13" max="13" width="12.7109375" style="0" hidden="1" customWidth="1"/>
    <col min="14" max="14" width="12.28125" style="0" hidden="1" customWidth="1"/>
    <col min="15" max="15" width="9.140625" style="0" hidden="1" customWidth="1"/>
  </cols>
  <sheetData>
    <row r="1" spans="1:15" ht="12.75">
      <c r="A1" s="4" t="s">
        <v>348</v>
      </c>
      <c r="B1" s="9"/>
      <c r="D1" s="5"/>
      <c r="H1" s="88" t="s">
        <v>341</v>
      </c>
      <c r="I1" s="88"/>
      <c r="J1" s="88"/>
      <c r="O1" t="s">
        <v>72</v>
      </c>
    </row>
    <row r="2" spans="1:15" ht="12.75" customHeight="1">
      <c r="A2" s="4" t="s">
        <v>45</v>
      </c>
      <c r="B2" s="9"/>
      <c r="D2" s="5"/>
      <c r="J2" s="3"/>
      <c r="K2" s="31"/>
      <c r="O2" t="s">
        <v>73</v>
      </c>
    </row>
    <row r="3" spans="1:15" ht="12.75">
      <c r="A3" s="164" t="s">
        <v>67</v>
      </c>
      <c r="B3" s="165"/>
      <c r="C3" s="55"/>
      <c r="D3" s="5"/>
      <c r="E3" s="5"/>
      <c r="F3" s="5"/>
      <c r="G3" s="5"/>
      <c r="H3" s="42"/>
      <c r="I3" s="43"/>
      <c r="J3" s="43"/>
      <c r="K3" s="33"/>
      <c r="N3" s="48" t="s">
        <v>58</v>
      </c>
      <c r="O3" t="s">
        <v>74</v>
      </c>
    </row>
    <row r="4" spans="1:15" ht="12.75" customHeight="1">
      <c r="A4" s="164" t="s">
        <v>68</v>
      </c>
      <c r="B4" s="165"/>
      <c r="C4" s="50"/>
      <c r="D4" s="50"/>
      <c r="G4" s="5"/>
      <c r="H4" s="113" t="s">
        <v>0</v>
      </c>
      <c r="I4" s="114"/>
      <c r="J4" s="169"/>
      <c r="K4" s="132"/>
      <c r="N4" s="48" t="s">
        <v>69</v>
      </c>
      <c r="O4" t="s">
        <v>75</v>
      </c>
    </row>
    <row r="5" spans="1:15" ht="12.75">
      <c r="A5" s="9"/>
      <c r="C5" s="57"/>
      <c r="D5" s="56"/>
      <c r="E5" s="58"/>
      <c r="F5" s="58"/>
      <c r="H5" s="35"/>
      <c r="I5" s="34" t="s">
        <v>1</v>
      </c>
      <c r="J5" s="133"/>
      <c r="K5" s="132"/>
      <c r="N5" s="48" t="s">
        <v>70</v>
      </c>
      <c r="O5" t="s">
        <v>76</v>
      </c>
    </row>
    <row r="6" spans="1:15" ht="15">
      <c r="A6" s="9"/>
      <c r="B6" s="44" t="s">
        <v>2</v>
      </c>
      <c r="C6" s="143"/>
      <c r="D6" s="131"/>
      <c r="E6" s="131"/>
      <c r="F6" s="132"/>
      <c r="H6" s="113" t="s">
        <v>53</v>
      </c>
      <c r="I6" s="115"/>
      <c r="J6" s="142"/>
      <c r="K6" s="132"/>
      <c r="M6" s="49" t="s">
        <v>61</v>
      </c>
      <c r="N6" s="48" t="s">
        <v>71</v>
      </c>
      <c r="O6" t="s">
        <v>77</v>
      </c>
    </row>
    <row r="7" spans="1:15" ht="15">
      <c r="A7" s="9"/>
      <c r="B7" s="44" t="s">
        <v>3</v>
      </c>
      <c r="C7" s="143"/>
      <c r="D7" s="131"/>
      <c r="E7" s="131"/>
      <c r="F7" s="132"/>
      <c r="H7" s="116" t="s">
        <v>55</v>
      </c>
      <c r="I7" s="117"/>
      <c r="J7" s="134"/>
      <c r="K7" s="132"/>
      <c r="M7" s="48" t="s">
        <v>59</v>
      </c>
      <c r="N7" s="48" t="s">
        <v>345</v>
      </c>
      <c r="O7" t="s">
        <v>78</v>
      </c>
    </row>
    <row r="8" spans="1:15" ht="12.75">
      <c r="A8" s="9"/>
      <c r="B8" s="9"/>
      <c r="C8" s="9"/>
      <c r="H8" s="5"/>
      <c r="I8" s="16"/>
      <c r="J8" s="34"/>
      <c r="M8" s="48" t="s">
        <v>60</v>
      </c>
      <c r="O8" t="s">
        <v>79</v>
      </c>
    </row>
    <row r="9" spans="1:15" ht="12.75" customHeight="1">
      <c r="A9" s="119" t="s">
        <v>54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O9" t="s">
        <v>80</v>
      </c>
    </row>
    <row r="10" spans="1:15" ht="10.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O10" t="s">
        <v>81</v>
      </c>
    </row>
    <row r="11" spans="1:15" ht="12.75" customHeight="1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O11" t="s">
        <v>82</v>
      </c>
    </row>
    <row r="12" spans="1:15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O12" t="s">
        <v>83</v>
      </c>
    </row>
    <row r="13" spans="1:15" ht="15.75">
      <c r="A13" s="39" t="s">
        <v>44</v>
      </c>
      <c r="B13" s="167"/>
      <c r="C13" s="132"/>
      <c r="D13" s="40"/>
      <c r="E13" s="40"/>
      <c r="F13" s="40"/>
      <c r="G13" s="41"/>
      <c r="H13" s="39" t="s">
        <v>57</v>
      </c>
      <c r="I13" s="168"/>
      <c r="J13" s="131"/>
      <c r="K13" s="132"/>
      <c r="L13" s="26"/>
      <c r="O13" t="s">
        <v>84</v>
      </c>
    </row>
    <row r="14" spans="1:15" ht="12.75">
      <c r="A14" s="34"/>
      <c r="B14" s="31"/>
      <c r="C14" s="26"/>
      <c r="D14" s="26"/>
      <c r="E14" s="26"/>
      <c r="F14" s="26"/>
      <c r="G14" s="3"/>
      <c r="H14" s="34"/>
      <c r="I14" s="31"/>
      <c r="J14" s="26"/>
      <c r="K14" s="26"/>
      <c r="L14" s="26"/>
      <c r="O14" t="s">
        <v>85</v>
      </c>
    </row>
    <row r="15" spans="1:15" ht="12.75">
      <c r="A15" s="4" t="s">
        <v>4</v>
      </c>
      <c r="B15" s="141"/>
      <c r="C15" s="131"/>
      <c r="D15" s="131"/>
      <c r="E15" s="131"/>
      <c r="F15" s="132"/>
      <c r="G15" s="118" t="s">
        <v>5</v>
      </c>
      <c r="H15" s="118"/>
      <c r="I15" s="135"/>
      <c r="J15" s="136"/>
      <c r="K15" s="137"/>
      <c r="O15" t="s">
        <v>86</v>
      </c>
    </row>
    <row r="16" spans="7:15" ht="12.75">
      <c r="G16" s="6"/>
      <c r="H16" s="6"/>
      <c r="I16" s="144"/>
      <c r="J16" s="145"/>
      <c r="K16" s="146"/>
      <c r="O16" t="s">
        <v>87</v>
      </c>
    </row>
    <row r="17" spans="1:15" ht="12.75">
      <c r="A17" s="4" t="s">
        <v>6</v>
      </c>
      <c r="B17" s="135"/>
      <c r="C17" s="136"/>
      <c r="D17" s="136"/>
      <c r="E17" s="136"/>
      <c r="F17" s="137"/>
      <c r="I17" s="138"/>
      <c r="J17" s="139"/>
      <c r="K17" s="140"/>
      <c r="O17" t="s">
        <v>88</v>
      </c>
    </row>
    <row r="18" spans="2:15" ht="12.75">
      <c r="B18" s="138"/>
      <c r="C18" s="139"/>
      <c r="D18" s="139"/>
      <c r="E18" s="139"/>
      <c r="F18" s="140"/>
      <c r="O18" t="s">
        <v>89</v>
      </c>
    </row>
    <row r="19" spans="1:15" ht="12.75">
      <c r="A19" s="1" t="s">
        <v>43</v>
      </c>
      <c r="D19" s="3"/>
      <c r="E19" s="141"/>
      <c r="F19" s="132"/>
      <c r="H19" s="21" t="s">
        <v>62</v>
      </c>
      <c r="O19" t="s">
        <v>90</v>
      </c>
    </row>
    <row r="20" spans="1:15" ht="12.75">
      <c r="A20" s="1"/>
      <c r="D20" s="3"/>
      <c r="E20" s="3"/>
      <c r="G20" s="2"/>
      <c r="O20" t="s">
        <v>91</v>
      </c>
    </row>
    <row r="21" spans="1:15" ht="12.75">
      <c r="A21" s="1" t="s">
        <v>17</v>
      </c>
      <c r="B21" s="50"/>
      <c r="C21" s="3"/>
      <c r="F21" s="16" t="s">
        <v>18</v>
      </c>
      <c r="G21" s="50"/>
      <c r="I21" s="3"/>
      <c r="O21" t="s">
        <v>92</v>
      </c>
    </row>
    <row r="22" spans="2:15" ht="12.75">
      <c r="B22" s="47"/>
      <c r="C22" s="47"/>
      <c r="D22" s="47"/>
      <c r="E22" s="47"/>
      <c r="F22" s="47"/>
      <c r="G22" s="6" t="s">
        <v>63</v>
      </c>
      <c r="H22" s="51"/>
      <c r="I22" s="47"/>
      <c r="K22" s="3"/>
      <c r="O22" t="s">
        <v>93</v>
      </c>
    </row>
    <row r="23" spans="1:15" ht="12.75">
      <c r="A23" s="95" t="s">
        <v>52</v>
      </c>
      <c r="B23" s="95"/>
      <c r="C23" s="95"/>
      <c r="D23" s="95"/>
      <c r="E23" s="95"/>
      <c r="F23" s="95"/>
      <c r="G23" s="95"/>
      <c r="H23" s="95"/>
      <c r="I23" s="95"/>
      <c r="M23" s="48" t="s">
        <v>39</v>
      </c>
      <c r="O23" t="s">
        <v>94</v>
      </c>
    </row>
    <row r="24" spans="1:15" ht="12.75">
      <c r="A24" s="159" t="s">
        <v>65</v>
      </c>
      <c r="B24" s="159"/>
      <c r="C24" s="159"/>
      <c r="D24" s="159"/>
      <c r="E24" s="159"/>
      <c r="F24" s="52"/>
      <c r="H24" s="2"/>
      <c r="I24" s="93" t="s">
        <v>16</v>
      </c>
      <c r="J24" s="94"/>
      <c r="K24" s="94"/>
      <c r="L24" s="50"/>
      <c r="M24" s="48" t="s">
        <v>11</v>
      </c>
      <c r="O24" t="s">
        <v>95</v>
      </c>
    </row>
    <row r="25" spans="1:15" ht="12.75">
      <c r="A25" s="109" t="s">
        <v>347</v>
      </c>
      <c r="B25" s="109"/>
      <c r="C25" s="109"/>
      <c r="D25" s="109"/>
      <c r="E25" s="109"/>
      <c r="H25" s="2"/>
      <c r="M25" s="48" t="s">
        <v>40</v>
      </c>
      <c r="O25" t="s">
        <v>96</v>
      </c>
    </row>
    <row r="26" spans="1:15" ht="13.5" thickBot="1">
      <c r="A26" s="27"/>
      <c r="B26" s="27"/>
      <c r="C26" s="27"/>
      <c r="D26" s="27"/>
      <c r="E26" s="27"/>
      <c r="H26" s="2"/>
      <c r="O26" t="s">
        <v>97</v>
      </c>
    </row>
    <row r="27" spans="1:15" ht="14.25" thickBot="1" thickTop="1">
      <c r="A27" s="149" t="s">
        <v>50</v>
      </c>
      <c r="B27" s="149"/>
      <c r="C27" s="150"/>
      <c r="D27" s="53"/>
      <c r="E27" s="37"/>
      <c r="F27" s="37"/>
      <c r="G27" s="160"/>
      <c r="H27" s="161"/>
      <c r="I27" s="162"/>
      <c r="J27" s="121" t="s">
        <v>346</v>
      </c>
      <c r="K27" s="121"/>
      <c r="L27" s="121"/>
      <c r="M27" s="48" t="s">
        <v>64</v>
      </c>
      <c r="O27" t="s">
        <v>98</v>
      </c>
    </row>
    <row r="28" spans="1:15" ht="12.75">
      <c r="A28" s="151" t="s">
        <v>66</v>
      </c>
      <c r="B28" s="151"/>
      <c r="C28" s="151"/>
      <c r="D28" s="151"/>
      <c r="E28" s="151"/>
      <c r="F28" s="151"/>
      <c r="G28" s="152"/>
      <c r="H28" s="115"/>
      <c r="I28" s="115"/>
      <c r="J28" s="153"/>
      <c r="K28" s="153"/>
      <c r="L28" s="153"/>
      <c r="M28" s="54" t="s">
        <v>8</v>
      </c>
      <c r="O28" t="s">
        <v>99</v>
      </c>
    </row>
    <row r="29" spans="1:15" ht="15" customHeight="1">
      <c r="A29" s="16" t="s">
        <v>49</v>
      </c>
      <c r="B29" s="141"/>
      <c r="C29" s="131"/>
      <c r="D29" s="132"/>
      <c r="E29" s="16"/>
      <c r="F29" s="120" t="s">
        <v>51</v>
      </c>
      <c r="G29" s="120"/>
      <c r="H29" s="154"/>
      <c r="I29" s="155"/>
      <c r="J29" s="16"/>
      <c r="K29" s="32"/>
      <c r="O29" t="s">
        <v>100</v>
      </c>
    </row>
    <row r="30" spans="1:15" ht="12.75">
      <c r="A30" s="47" t="s">
        <v>326</v>
      </c>
      <c r="C30" s="60"/>
      <c r="D30" s="2"/>
      <c r="E30" s="48" t="s">
        <v>328</v>
      </c>
      <c r="G30" s="61"/>
      <c r="I30" s="2" t="s">
        <v>32</v>
      </c>
      <c r="J30" s="50" t="s">
        <v>9</v>
      </c>
      <c r="K30" s="59" t="s">
        <v>331</v>
      </c>
      <c r="L30" s="61"/>
      <c r="O30" t="s">
        <v>101</v>
      </c>
    </row>
    <row r="31" spans="1:15" ht="12.75">
      <c r="A31" s="47" t="s">
        <v>327</v>
      </c>
      <c r="C31" s="60"/>
      <c r="E31" s="48" t="s">
        <v>330</v>
      </c>
      <c r="G31" s="61"/>
      <c r="I31" s="2" t="s">
        <v>32</v>
      </c>
      <c r="J31" s="50"/>
      <c r="K31" s="59" t="s">
        <v>331</v>
      </c>
      <c r="L31" s="61"/>
      <c r="O31" t="s">
        <v>102</v>
      </c>
    </row>
    <row r="32" spans="1:15" ht="12.75">
      <c r="A32" s="2" t="s">
        <v>56</v>
      </c>
      <c r="B32" s="5"/>
      <c r="C32" s="60"/>
      <c r="D32" s="5"/>
      <c r="E32" s="48" t="s">
        <v>329</v>
      </c>
      <c r="G32" s="61"/>
      <c r="I32" s="47" t="s">
        <v>32</v>
      </c>
      <c r="J32" s="50"/>
      <c r="K32" s="59" t="s">
        <v>331</v>
      </c>
      <c r="L32" s="61"/>
      <c r="O32" t="s">
        <v>103</v>
      </c>
    </row>
    <row r="33" ht="13.5" thickBot="1">
      <c r="O33" t="s">
        <v>104</v>
      </c>
    </row>
    <row r="34" spans="1:15" ht="14.25" thickBot="1" thickTop="1">
      <c r="A34" s="36" t="s">
        <v>26</v>
      </c>
      <c r="B34" s="36"/>
      <c r="C34" s="62"/>
      <c r="D34" s="62"/>
      <c r="E34" s="63"/>
      <c r="F34" s="91"/>
      <c r="G34" s="38"/>
      <c r="H34" s="38"/>
      <c r="I34" s="92" t="s">
        <v>12</v>
      </c>
      <c r="J34" s="64" t="s">
        <v>33</v>
      </c>
      <c r="K34" s="63"/>
      <c r="L34" s="63"/>
      <c r="O34" t="s">
        <v>105</v>
      </c>
    </row>
    <row r="35" spans="1:15" ht="12.75">
      <c r="A35" s="105" t="s">
        <v>29</v>
      </c>
      <c r="B35" s="106"/>
      <c r="C35" s="156"/>
      <c r="D35" s="131"/>
      <c r="E35" s="131"/>
      <c r="F35" s="166"/>
      <c r="H35" s="6" t="s">
        <v>13</v>
      </c>
      <c r="I35" s="156"/>
      <c r="J35" s="131"/>
      <c r="K35" s="131"/>
      <c r="L35" s="132"/>
      <c r="M35" s="12"/>
      <c r="N35" s="12"/>
      <c r="O35" t="s">
        <v>106</v>
      </c>
    </row>
    <row r="36" spans="1:15" ht="12.75">
      <c r="A36" s="93" t="s">
        <v>7</v>
      </c>
      <c r="B36" s="93"/>
      <c r="C36" s="156"/>
      <c r="D36" s="157"/>
      <c r="E36" s="93" t="s">
        <v>14</v>
      </c>
      <c r="F36" s="93"/>
      <c r="G36" s="141"/>
      <c r="H36" s="132"/>
      <c r="J36" s="17"/>
      <c r="K36" s="17"/>
      <c r="L36" s="17"/>
      <c r="M36" s="17"/>
      <c r="N36" s="17"/>
      <c r="O36" t="s">
        <v>107</v>
      </c>
    </row>
    <row r="37" spans="1:15" ht="12.75">
      <c r="A37" t="s">
        <v>28</v>
      </c>
      <c r="D37" s="65"/>
      <c r="F37" s="47" t="s">
        <v>332</v>
      </c>
      <c r="I37" s="50"/>
      <c r="L37" s="9"/>
      <c r="M37" s="9"/>
      <c r="O37" t="s">
        <v>108</v>
      </c>
    </row>
    <row r="38" spans="4:15" ht="12.75">
      <c r="D38" s="21" t="s">
        <v>15</v>
      </c>
      <c r="H38" s="2"/>
      <c r="I38" s="21" t="s">
        <v>15</v>
      </c>
      <c r="M38" s="2"/>
      <c r="N38" s="2"/>
      <c r="O38" t="s">
        <v>109</v>
      </c>
    </row>
    <row r="39" spans="13:15" ht="13.5" thickBot="1">
      <c r="M39" s="3"/>
      <c r="N39" s="3"/>
      <c r="O39" t="s">
        <v>110</v>
      </c>
    </row>
    <row r="40" spans="1:15" ht="14.25" thickBot="1" thickTop="1">
      <c r="A40" s="36" t="s">
        <v>333</v>
      </c>
      <c r="B40" s="91"/>
      <c r="C40" s="37"/>
      <c r="D40" s="67" t="s">
        <v>57</v>
      </c>
      <c r="E40" s="98"/>
      <c r="F40" s="99"/>
      <c r="G40" s="100"/>
      <c r="H40" s="37"/>
      <c r="I40" s="37"/>
      <c r="J40" s="37"/>
      <c r="K40" s="37"/>
      <c r="L40" s="37"/>
      <c r="O40" t="s">
        <v>111</v>
      </c>
    </row>
    <row r="41" spans="1:15" ht="12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5"/>
      <c r="N41" s="5"/>
      <c r="O41" t="s">
        <v>112</v>
      </c>
    </row>
    <row r="42" spans="3:15" ht="12.75">
      <c r="C42" s="128" t="s">
        <v>25</v>
      </c>
      <c r="D42" s="128"/>
      <c r="E42" s="128"/>
      <c r="F42" s="128"/>
      <c r="G42" s="128"/>
      <c r="I42" s="129" t="s">
        <v>34</v>
      </c>
      <c r="O42" t="s">
        <v>113</v>
      </c>
    </row>
    <row r="43" spans="1:15" ht="12.75">
      <c r="A43" s="107" t="s">
        <v>20</v>
      </c>
      <c r="B43" s="107" t="s">
        <v>21</v>
      </c>
      <c r="C43" s="96" t="s">
        <v>334</v>
      </c>
      <c r="D43" s="101" t="s">
        <v>335</v>
      </c>
      <c r="E43" s="101" t="s">
        <v>37</v>
      </c>
      <c r="F43" s="101" t="s">
        <v>27</v>
      </c>
      <c r="G43" s="96" t="s">
        <v>22</v>
      </c>
      <c r="H43" s="5"/>
      <c r="I43" s="130"/>
      <c r="J43" s="13" t="s">
        <v>30</v>
      </c>
      <c r="O43" t="s">
        <v>114</v>
      </c>
    </row>
    <row r="44" spans="1:20" ht="12.75" customHeight="1">
      <c r="A44" s="108"/>
      <c r="B44" s="108"/>
      <c r="C44" s="110"/>
      <c r="D44" s="102"/>
      <c r="E44" s="102"/>
      <c r="F44" s="102"/>
      <c r="G44" s="110"/>
      <c r="H44" s="5"/>
      <c r="I44" t="s">
        <v>46</v>
      </c>
      <c r="J44" s="22" t="s">
        <v>31</v>
      </c>
      <c r="O44" t="s">
        <v>115</v>
      </c>
      <c r="P44" s="13"/>
      <c r="Q44" s="5"/>
      <c r="S44" s="5"/>
      <c r="T44" s="13"/>
    </row>
    <row r="45" spans="1:15" ht="12.75">
      <c r="A45" s="68"/>
      <c r="B45" s="68"/>
      <c r="C45" s="70"/>
      <c r="D45" s="71"/>
      <c r="E45" s="73"/>
      <c r="F45" s="28">
        <f>D45*E45</f>
        <v>0</v>
      </c>
      <c r="G45" s="15">
        <f>(C45*E45)-(D45*E45)</f>
        <v>0</v>
      </c>
      <c r="I45" s="50"/>
      <c r="J45" s="50"/>
      <c r="O45" t="s">
        <v>116</v>
      </c>
    </row>
    <row r="46" spans="1:15" ht="12.75">
      <c r="A46" s="68"/>
      <c r="B46" s="68"/>
      <c r="C46" s="70"/>
      <c r="D46" s="71"/>
      <c r="E46" s="73"/>
      <c r="F46" s="28">
        <f>D46*E46</f>
        <v>0</v>
      </c>
      <c r="G46" s="15">
        <f>(C46*E46)-(D46*E46)</f>
        <v>0</v>
      </c>
      <c r="I46" s="50"/>
      <c r="J46" s="50"/>
      <c r="O46" t="s">
        <v>117</v>
      </c>
    </row>
    <row r="47" spans="1:15" ht="12.75">
      <c r="A47" s="68"/>
      <c r="B47" s="68"/>
      <c r="C47" s="70"/>
      <c r="D47" s="71"/>
      <c r="E47" s="73"/>
      <c r="F47" s="28">
        <f>D47*E47</f>
        <v>0</v>
      </c>
      <c r="G47" s="15">
        <f>(C47*E47)-(D47*E47)</f>
        <v>0</v>
      </c>
      <c r="I47" s="50"/>
      <c r="J47" s="50"/>
      <c r="O47" t="s">
        <v>118</v>
      </c>
    </row>
    <row r="48" spans="1:15" ht="12.75">
      <c r="A48" s="68"/>
      <c r="B48" s="68"/>
      <c r="C48" s="70"/>
      <c r="D48" s="71"/>
      <c r="E48" s="73"/>
      <c r="F48" s="28">
        <f>D48*E48</f>
        <v>0</v>
      </c>
      <c r="G48" s="15">
        <f>(C48*E48)-(D48*E48)</f>
        <v>0</v>
      </c>
      <c r="I48" s="50"/>
      <c r="J48" s="50"/>
      <c r="O48" t="s">
        <v>119</v>
      </c>
    </row>
    <row r="49" spans="1:15" ht="13.5" customHeight="1">
      <c r="A49" s="68"/>
      <c r="B49" s="68"/>
      <c r="C49" s="70"/>
      <c r="D49" s="72"/>
      <c r="E49" s="73"/>
      <c r="F49" s="29">
        <f>D49*E49</f>
        <v>0</v>
      </c>
      <c r="G49" s="15">
        <f>(C49*E49)-(D49*E49)</f>
        <v>0</v>
      </c>
      <c r="I49" s="50"/>
      <c r="J49" s="50"/>
      <c r="O49" t="s">
        <v>120</v>
      </c>
    </row>
    <row r="50" spans="1:15" ht="15.75" customHeight="1">
      <c r="A50" s="103" t="s">
        <v>336</v>
      </c>
      <c r="B50" s="104"/>
      <c r="C50" s="104"/>
      <c r="D50" s="104"/>
      <c r="G50" s="20" t="s">
        <v>36</v>
      </c>
      <c r="H50" s="131"/>
      <c r="I50" s="131"/>
      <c r="J50" s="131"/>
      <c r="K50" s="131"/>
      <c r="L50" s="132"/>
      <c r="O50" t="s">
        <v>121</v>
      </c>
    </row>
    <row r="51" spans="1:15" ht="12.75">
      <c r="A51" s="148"/>
      <c r="B51" s="148"/>
      <c r="C51" s="148" t="s">
        <v>24</v>
      </c>
      <c r="D51" s="148"/>
      <c r="E51" s="148"/>
      <c r="F51" s="148"/>
      <c r="G51" s="158"/>
      <c r="H51" s="148"/>
      <c r="I51" s="148"/>
      <c r="J51" s="148"/>
      <c r="K51" s="148"/>
      <c r="O51" t="s">
        <v>122</v>
      </c>
    </row>
    <row r="52" spans="1:15" ht="12.75">
      <c r="A52" s="12"/>
      <c r="B52" s="12"/>
      <c r="C52" s="124" t="s">
        <v>41</v>
      </c>
      <c r="D52" s="96" t="s">
        <v>42</v>
      </c>
      <c r="E52" s="96" t="s">
        <v>344</v>
      </c>
      <c r="F52" s="124" t="s">
        <v>27</v>
      </c>
      <c r="G52" s="96" t="s">
        <v>22</v>
      </c>
      <c r="H52" s="96" t="s">
        <v>338</v>
      </c>
      <c r="I52" s="87"/>
      <c r="J52" s="126" t="s">
        <v>23</v>
      </c>
      <c r="K52" s="1"/>
      <c r="O52" t="s">
        <v>123</v>
      </c>
    </row>
    <row r="53" spans="1:15" ht="12.75">
      <c r="A53" s="84" t="s">
        <v>20</v>
      </c>
      <c r="B53" s="11"/>
      <c r="C53" s="125"/>
      <c r="D53" s="110"/>
      <c r="E53" s="110"/>
      <c r="F53" s="125"/>
      <c r="G53" s="97"/>
      <c r="H53" s="127"/>
      <c r="I53" s="84" t="s">
        <v>337</v>
      </c>
      <c r="J53" s="127"/>
      <c r="K53" s="23"/>
      <c r="O53" t="s">
        <v>124</v>
      </c>
    </row>
    <row r="54" spans="1:15" ht="12.75">
      <c r="A54" s="79">
        <f aca="true" t="shared" si="0" ref="A54:B58">A45</f>
        <v>0</v>
      </c>
      <c r="B54" s="75">
        <f t="shared" si="0"/>
        <v>0</v>
      </c>
      <c r="C54" s="76">
        <f aca="true" t="shared" si="1" ref="C54:D58">C45*1.5</f>
        <v>0</v>
      </c>
      <c r="D54" s="77">
        <f t="shared" si="1"/>
        <v>0</v>
      </c>
      <c r="E54" s="74"/>
      <c r="F54" s="14">
        <f>D54*E54</f>
        <v>0</v>
      </c>
      <c r="G54" s="15">
        <f>(C54*E54)-(D54*E54)</f>
        <v>0</v>
      </c>
      <c r="H54" s="66"/>
      <c r="I54" s="8">
        <v>10</v>
      </c>
      <c r="J54" s="7">
        <f>H54*I54</f>
        <v>0</v>
      </c>
      <c r="O54" t="s">
        <v>125</v>
      </c>
    </row>
    <row r="55" spans="1:15" ht="12.75">
      <c r="A55" s="79">
        <f t="shared" si="0"/>
        <v>0</v>
      </c>
      <c r="B55" s="75">
        <f t="shared" si="0"/>
        <v>0</v>
      </c>
      <c r="C55" s="76">
        <f t="shared" si="1"/>
        <v>0</v>
      </c>
      <c r="D55" s="77">
        <f t="shared" si="1"/>
        <v>0</v>
      </c>
      <c r="E55" s="74"/>
      <c r="F55" s="14">
        <f>D55*E55</f>
        <v>0</v>
      </c>
      <c r="G55" s="15">
        <f>(C55*E55)-(D55*E55)</f>
        <v>0</v>
      </c>
      <c r="H55" s="66"/>
      <c r="I55" s="8">
        <v>10</v>
      </c>
      <c r="J55" s="7">
        <f>H55*I55</f>
        <v>0</v>
      </c>
      <c r="O55" t="s">
        <v>126</v>
      </c>
    </row>
    <row r="56" spans="1:15" ht="12.75">
      <c r="A56" s="79">
        <f t="shared" si="0"/>
        <v>0</v>
      </c>
      <c r="B56" s="75">
        <f t="shared" si="0"/>
        <v>0</v>
      </c>
      <c r="C56" s="76">
        <f t="shared" si="1"/>
        <v>0</v>
      </c>
      <c r="D56" s="77">
        <f t="shared" si="1"/>
        <v>0</v>
      </c>
      <c r="E56" s="74"/>
      <c r="F56" s="14">
        <f>D56*E56</f>
        <v>0</v>
      </c>
      <c r="G56" s="15">
        <f>(C56*E56)-(D56*E56)</f>
        <v>0</v>
      </c>
      <c r="H56" s="66"/>
      <c r="I56" s="8">
        <v>10</v>
      </c>
      <c r="J56" s="7">
        <f>H56*I56</f>
        <v>0</v>
      </c>
      <c r="O56" t="s">
        <v>127</v>
      </c>
    </row>
    <row r="57" spans="1:15" ht="12.75">
      <c r="A57" s="79">
        <f t="shared" si="0"/>
        <v>0</v>
      </c>
      <c r="B57" s="75">
        <f t="shared" si="0"/>
        <v>0</v>
      </c>
      <c r="C57" s="76">
        <f t="shared" si="1"/>
        <v>0</v>
      </c>
      <c r="D57" s="77">
        <f t="shared" si="1"/>
        <v>0</v>
      </c>
      <c r="E57" s="74"/>
      <c r="F57" s="14">
        <f>D57*E57</f>
        <v>0</v>
      </c>
      <c r="G57" s="15">
        <f>(C57*E57)-(D57*E57)</f>
        <v>0</v>
      </c>
      <c r="H57" s="66"/>
      <c r="I57" s="8">
        <v>10</v>
      </c>
      <c r="J57" s="7">
        <f>H57*I57</f>
        <v>0</v>
      </c>
      <c r="O57" t="s">
        <v>128</v>
      </c>
    </row>
    <row r="58" spans="1:15" ht="12.75">
      <c r="A58" s="79">
        <f t="shared" si="0"/>
        <v>0</v>
      </c>
      <c r="B58" s="75">
        <f t="shared" si="0"/>
        <v>0</v>
      </c>
      <c r="C58" s="76">
        <f t="shared" si="1"/>
        <v>0</v>
      </c>
      <c r="D58" s="78">
        <f t="shared" si="1"/>
        <v>0</v>
      </c>
      <c r="E58" s="69"/>
      <c r="F58" s="14">
        <f>D58*E58</f>
        <v>0</v>
      </c>
      <c r="G58" s="15">
        <f>(C58*E58)-(D58*E58)</f>
        <v>0</v>
      </c>
      <c r="H58" s="66"/>
      <c r="I58" s="8">
        <v>10</v>
      </c>
      <c r="J58" s="7">
        <f>H58*I58</f>
        <v>0</v>
      </c>
      <c r="O58" t="s">
        <v>129</v>
      </c>
    </row>
    <row r="59" spans="1:15" ht="13.5" thickBot="1">
      <c r="A59" s="75"/>
      <c r="B59" s="75"/>
      <c r="C59" s="75"/>
      <c r="D59" s="75"/>
      <c r="E59" s="75"/>
      <c r="O59" t="s">
        <v>130</v>
      </c>
    </row>
    <row r="60" spans="1:15" ht="14.25" thickBot="1" thickTop="1">
      <c r="A60" s="122" t="s">
        <v>38</v>
      </c>
      <c r="B60" s="122"/>
      <c r="C60" s="122"/>
      <c r="D60" s="123"/>
      <c r="E60" s="24"/>
      <c r="F60" s="25" t="s">
        <v>35</v>
      </c>
      <c r="G60" s="24"/>
      <c r="H60" s="24"/>
      <c r="I60" s="91"/>
      <c r="J60" s="86" t="s">
        <v>15</v>
      </c>
      <c r="K60" s="45"/>
      <c r="L60" s="46"/>
      <c r="O60" t="s">
        <v>131</v>
      </c>
    </row>
    <row r="61" spans="1:15" ht="12.75">
      <c r="A61" s="147" t="s">
        <v>10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0"/>
      <c r="O61" t="s">
        <v>132</v>
      </c>
    </row>
    <row r="62" spans="1:15" ht="12.7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0"/>
      <c r="O62" t="s">
        <v>133</v>
      </c>
    </row>
    <row r="63" spans="1:15" ht="12.75">
      <c r="A63" s="85"/>
      <c r="B63" s="85"/>
      <c r="C63" s="19" t="s">
        <v>339</v>
      </c>
      <c r="D63" s="18"/>
      <c r="E63" s="18"/>
      <c r="F63" s="18"/>
      <c r="G63" s="18"/>
      <c r="H63" s="18"/>
      <c r="I63" s="18"/>
      <c r="J63" s="111" t="s">
        <v>19</v>
      </c>
      <c r="K63" s="163" t="s">
        <v>342</v>
      </c>
      <c r="L63" s="163" t="s">
        <v>343</v>
      </c>
      <c r="O63" t="s">
        <v>134</v>
      </c>
    </row>
    <row r="64" spans="1:15" ht="12.75">
      <c r="A64" s="81" t="s">
        <v>20</v>
      </c>
      <c r="B64" s="81"/>
      <c r="C64" s="81" t="s">
        <v>47</v>
      </c>
      <c r="D64" s="81" t="s">
        <v>48</v>
      </c>
      <c r="E64" s="81" t="s">
        <v>340</v>
      </c>
      <c r="F64" s="82"/>
      <c r="G64" s="83"/>
      <c r="H64" s="83"/>
      <c r="I64" s="83"/>
      <c r="J64" s="112"/>
      <c r="K64" s="127"/>
      <c r="L64" s="127"/>
      <c r="O64" t="s">
        <v>135</v>
      </c>
    </row>
    <row r="65" spans="1:15" ht="12.75">
      <c r="A65" s="79">
        <f>A45</f>
        <v>0</v>
      </c>
      <c r="B65" s="3"/>
      <c r="C65" s="80">
        <v>0</v>
      </c>
      <c r="D65" s="80">
        <v>0</v>
      </c>
      <c r="E65" s="80">
        <v>0</v>
      </c>
      <c r="F65" s="80"/>
      <c r="G65" s="80"/>
      <c r="H65" s="80"/>
      <c r="I65" s="80"/>
      <c r="J65" s="30">
        <f>SUM(C65:I65)</f>
        <v>0</v>
      </c>
      <c r="K65" s="90">
        <f>F45+F54</f>
        <v>0</v>
      </c>
      <c r="L65" s="89">
        <f>K65-J65</f>
        <v>0</v>
      </c>
      <c r="O65" t="s">
        <v>136</v>
      </c>
    </row>
    <row r="66" spans="1:15" ht="12.75">
      <c r="A66" s="79">
        <f>A46</f>
        <v>0</v>
      </c>
      <c r="B66" s="3"/>
      <c r="C66" s="80">
        <v>0</v>
      </c>
      <c r="D66" s="80">
        <v>0</v>
      </c>
      <c r="E66" s="80">
        <v>0</v>
      </c>
      <c r="F66" s="80"/>
      <c r="G66" s="80"/>
      <c r="H66" s="80"/>
      <c r="I66" s="80"/>
      <c r="J66" s="30">
        <f>SUM(C66:I66)</f>
        <v>0</v>
      </c>
      <c r="K66" s="90">
        <f>F46+F55</f>
        <v>0</v>
      </c>
      <c r="L66" s="89">
        <f>K66-J66</f>
        <v>0</v>
      </c>
      <c r="O66" t="s">
        <v>137</v>
      </c>
    </row>
    <row r="67" spans="1:15" ht="12.75">
      <c r="A67" s="79">
        <f>A47</f>
        <v>0</v>
      </c>
      <c r="C67" s="80">
        <v>0</v>
      </c>
      <c r="D67" s="80">
        <v>0</v>
      </c>
      <c r="E67" s="80">
        <v>0</v>
      </c>
      <c r="F67" s="80"/>
      <c r="G67" s="80"/>
      <c r="H67" s="80"/>
      <c r="I67" s="80"/>
      <c r="J67" s="30">
        <f>SUM(C67:I67)</f>
        <v>0</v>
      </c>
      <c r="K67" s="90">
        <f>F47+F56</f>
        <v>0</v>
      </c>
      <c r="L67" s="89">
        <f>K67-J67</f>
        <v>0</v>
      </c>
      <c r="O67" t="s">
        <v>138</v>
      </c>
    </row>
    <row r="68" spans="1:15" ht="12.75">
      <c r="A68" s="79">
        <f>A48</f>
        <v>0</v>
      </c>
      <c r="C68" s="80">
        <v>0</v>
      </c>
      <c r="D68" s="80">
        <v>0</v>
      </c>
      <c r="E68" s="80">
        <v>0</v>
      </c>
      <c r="F68" s="80"/>
      <c r="G68" s="80"/>
      <c r="H68" s="80"/>
      <c r="I68" s="80"/>
      <c r="J68" s="30">
        <f>SUM(C68:I68)</f>
        <v>0</v>
      </c>
      <c r="K68" s="90">
        <f>F48+F57</f>
        <v>0</v>
      </c>
      <c r="L68" s="89">
        <f>K68-J68</f>
        <v>0</v>
      </c>
      <c r="O68" t="s">
        <v>139</v>
      </c>
    </row>
    <row r="69" spans="1:15" ht="12.75">
      <c r="A69" s="79">
        <f>A49</f>
        <v>0</v>
      </c>
      <c r="C69" s="80">
        <v>0</v>
      </c>
      <c r="D69" s="80">
        <v>0</v>
      </c>
      <c r="E69" s="80">
        <v>0</v>
      </c>
      <c r="F69" s="80"/>
      <c r="G69" s="80"/>
      <c r="H69" s="80"/>
      <c r="I69" s="80"/>
      <c r="J69" s="30">
        <f>SUM(C69:I69)</f>
        <v>0</v>
      </c>
      <c r="K69" s="90">
        <f>F49+F58</f>
        <v>0</v>
      </c>
      <c r="L69" s="89">
        <f>K69-J69</f>
        <v>0</v>
      </c>
      <c r="O69" t="s">
        <v>140</v>
      </c>
    </row>
    <row r="70" ht="12.75">
      <c r="O70" t="s">
        <v>141</v>
      </c>
    </row>
    <row r="71" ht="12.75">
      <c r="O71" t="s">
        <v>142</v>
      </c>
    </row>
    <row r="72" ht="12.75">
      <c r="O72" t="s">
        <v>143</v>
      </c>
    </row>
    <row r="73" ht="12.75">
      <c r="O73" t="s">
        <v>144</v>
      </c>
    </row>
    <row r="74" ht="12.75">
      <c r="O74" t="s">
        <v>145</v>
      </c>
    </row>
    <row r="75" ht="12.75">
      <c r="O75" t="s">
        <v>146</v>
      </c>
    </row>
    <row r="76" ht="12.75">
      <c r="O76" t="s">
        <v>147</v>
      </c>
    </row>
    <row r="77" ht="12.75">
      <c r="O77" t="s">
        <v>148</v>
      </c>
    </row>
    <row r="78" ht="12.75">
      <c r="O78" t="s">
        <v>149</v>
      </c>
    </row>
    <row r="79" ht="12.75">
      <c r="O79" t="s">
        <v>150</v>
      </c>
    </row>
    <row r="80" ht="12.75">
      <c r="O80" t="s">
        <v>151</v>
      </c>
    </row>
    <row r="81" ht="12.75">
      <c r="O81" t="s">
        <v>152</v>
      </c>
    </row>
    <row r="82" ht="12.75">
      <c r="O82" t="s">
        <v>153</v>
      </c>
    </row>
    <row r="83" ht="12.75">
      <c r="O83" t="s">
        <v>154</v>
      </c>
    </row>
    <row r="84" ht="12.75">
      <c r="O84" t="s">
        <v>155</v>
      </c>
    </row>
    <row r="85" ht="12.75">
      <c r="O85" t="s">
        <v>156</v>
      </c>
    </row>
    <row r="86" ht="12.75">
      <c r="O86" t="s">
        <v>157</v>
      </c>
    </row>
    <row r="87" ht="12.75">
      <c r="O87" t="s">
        <v>158</v>
      </c>
    </row>
    <row r="88" ht="12.75">
      <c r="O88" t="s">
        <v>159</v>
      </c>
    </row>
    <row r="89" ht="12.75">
      <c r="O89" t="s">
        <v>160</v>
      </c>
    </row>
    <row r="90" ht="12.75">
      <c r="O90" t="s">
        <v>161</v>
      </c>
    </row>
    <row r="91" ht="12.75">
      <c r="O91" t="s">
        <v>162</v>
      </c>
    </row>
    <row r="92" ht="12.75">
      <c r="O92" t="s">
        <v>163</v>
      </c>
    </row>
    <row r="93" ht="12.75">
      <c r="O93" t="s">
        <v>164</v>
      </c>
    </row>
    <row r="94" ht="12.75">
      <c r="O94" t="s">
        <v>165</v>
      </c>
    </row>
    <row r="95" ht="12.75">
      <c r="O95" t="s">
        <v>166</v>
      </c>
    </row>
    <row r="96" ht="12.75">
      <c r="O96" t="s">
        <v>167</v>
      </c>
    </row>
    <row r="97" ht="12.75">
      <c r="O97" t="s">
        <v>168</v>
      </c>
    </row>
    <row r="98" ht="12.75">
      <c r="O98" t="s">
        <v>169</v>
      </c>
    </row>
    <row r="99" ht="12.75">
      <c r="O99" t="s">
        <v>170</v>
      </c>
    </row>
    <row r="100" ht="12.75">
      <c r="O100" t="s">
        <v>171</v>
      </c>
    </row>
    <row r="101" ht="12.75">
      <c r="O101" t="s">
        <v>172</v>
      </c>
    </row>
    <row r="102" ht="12.75">
      <c r="O102" t="s">
        <v>173</v>
      </c>
    </row>
    <row r="103" ht="12.75">
      <c r="O103" t="s">
        <v>174</v>
      </c>
    </row>
    <row r="104" ht="12.75">
      <c r="O104" t="s">
        <v>175</v>
      </c>
    </row>
    <row r="105" ht="12.75">
      <c r="O105" t="s">
        <v>176</v>
      </c>
    </row>
    <row r="106" ht="12.75">
      <c r="O106" t="s">
        <v>177</v>
      </c>
    </row>
    <row r="107" ht="12.75">
      <c r="O107" t="s">
        <v>178</v>
      </c>
    </row>
    <row r="108" ht="12.75">
      <c r="O108" t="s">
        <v>179</v>
      </c>
    </row>
    <row r="109" ht="12.75">
      <c r="O109" t="s">
        <v>180</v>
      </c>
    </row>
    <row r="110" ht="12.75">
      <c r="O110" t="s">
        <v>181</v>
      </c>
    </row>
    <row r="111" ht="12.75">
      <c r="O111" t="s">
        <v>182</v>
      </c>
    </row>
    <row r="112" ht="12.75">
      <c r="O112" t="s">
        <v>183</v>
      </c>
    </row>
    <row r="113" ht="12.75">
      <c r="O113" t="s">
        <v>184</v>
      </c>
    </row>
    <row r="114" ht="12.75">
      <c r="O114" t="s">
        <v>185</v>
      </c>
    </row>
    <row r="115" ht="12.75">
      <c r="O115" t="s">
        <v>186</v>
      </c>
    </row>
    <row r="116" ht="12.75">
      <c r="O116" t="s">
        <v>187</v>
      </c>
    </row>
    <row r="117" ht="12.75">
      <c r="O117" t="s">
        <v>188</v>
      </c>
    </row>
    <row r="118" ht="12.75">
      <c r="O118" t="s">
        <v>189</v>
      </c>
    </row>
    <row r="119" ht="12.75">
      <c r="O119" t="s">
        <v>190</v>
      </c>
    </row>
    <row r="120" ht="12.75">
      <c r="O120" t="s">
        <v>191</v>
      </c>
    </row>
    <row r="121" ht="12.75">
      <c r="O121" t="s">
        <v>192</v>
      </c>
    </row>
    <row r="122" ht="12.75">
      <c r="O122" t="s">
        <v>193</v>
      </c>
    </row>
    <row r="123" ht="12.75">
      <c r="O123" t="s">
        <v>194</v>
      </c>
    </row>
    <row r="124" ht="12.75">
      <c r="O124" t="s">
        <v>195</v>
      </c>
    </row>
    <row r="125" ht="12.75">
      <c r="O125" t="s">
        <v>196</v>
      </c>
    </row>
    <row r="126" ht="12.75">
      <c r="O126" t="s">
        <v>197</v>
      </c>
    </row>
    <row r="127" ht="12.75">
      <c r="O127" t="s">
        <v>198</v>
      </c>
    </row>
    <row r="128" ht="12.75">
      <c r="O128" t="s">
        <v>199</v>
      </c>
    </row>
    <row r="129" ht="12.75">
      <c r="O129" t="s">
        <v>200</v>
      </c>
    </row>
    <row r="130" ht="12.75">
      <c r="O130" t="s">
        <v>201</v>
      </c>
    </row>
    <row r="131" ht="12.75">
      <c r="O131" t="s">
        <v>202</v>
      </c>
    </row>
    <row r="132" ht="12.75">
      <c r="O132" t="s">
        <v>203</v>
      </c>
    </row>
    <row r="133" ht="12.75">
      <c r="O133" t="s">
        <v>204</v>
      </c>
    </row>
    <row r="134" ht="12.75">
      <c r="O134" t="s">
        <v>205</v>
      </c>
    </row>
    <row r="135" ht="12.75">
      <c r="O135" t="s">
        <v>206</v>
      </c>
    </row>
    <row r="136" ht="12.75">
      <c r="O136" t="s">
        <v>207</v>
      </c>
    </row>
    <row r="137" ht="12.75">
      <c r="O137" t="s">
        <v>208</v>
      </c>
    </row>
    <row r="138" ht="12.75">
      <c r="O138" t="s">
        <v>209</v>
      </c>
    </row>
    <row r="139" ht="12.75">
      <c r="O139" t="s">
        <v>210</v>
      </c>
    </row>
    <row r="140" ht="12.75">
      <c r="O140" t="s">
        <v>211</v>
      </c>
    </row>
    <row r="141" ht="12.75">
      <c r="O141" t="s">
        <v>212</v>
      </c>
    </row>
    <row r="142" ht="12.75">
      <c r="O142" t="s">
        <v>213</v>
      </c>
    </row>
    <row r="143" ht="12.75">
      <c r="O143" t="s">
        <v>214</v>
      </c>
    </row>
    <row r="144" ht="12.75">
      <c r="O144" t="s">
        <v>215</v>
      </c>
    </row>
    <row r="145" ht="12.75">
      <c r="O145" t="s">
        <v>216</v>
      </c>
    </row>
    <row r="146" ht="12.75">
      <c r="O146" t="s">
        <v>217</v>
      </c>
    </row>
    <row r="147" ht="12.75">
      <c r="O147" t="s">
        <v>218</v>
      </c>
    </row>
    <row r="148" ht="12.75">
      <c r="O148" t="s">
        <v>219</v>
      </c>
    </row>
    <row r="149" ht="12.75">
      <c r="O149" t="s">
        <v>220</v>
      </c>
    </row>
    <row r="150" ht="12.75">
      <c r="O150" t="s">
        <v>221</v>
      </c>
    </row>
    <row r="151" ht="12.75">
      <c r="O151" t="s">
        <v>222</v>
      </c>
    </row>
    <row r="152" ht="12.75">
      <c r="O152" t="s">
        <v>223</v>
      </c>
    </row>
    <row r="153" ht="12.75">
      <c r="O153" t="s">
        <v>224</v>
      </c>
    </row>
    <row r="154" ht="12.75">
      <c r="O154" t="s">
        <v>225</v>
      </c>
    </row>
    <row r="155" ht="12.75">
      <c r="O155" t="s">
        <v>226</v>
      </c>
    </row>
    <row r="156" ht="12.75">
      <c r="O156" t="s">
        <v>227</v>
      </c>
    </row>
    <row r="157" ht="12.75">
      <c r="O157" t="s">
        <v>228</v>
      </c>
    </row>
    <row r="158" ht="12.75">
      <c r="O158" t="s">
        <v>229</v>
      </c>
    </row>
    <row r="159" ht="12.75">
      <c r="O159" t="s">
        <v>230</v>
      </c>
    </row>
    <row r="160" ht="12.75">
      <c r="O160" t="s">
        <v>231</v>
      </c>
    </row>
    <row r="161" ht="12.75">
      <c r="O161" t="s">
        <v>232</v>
      </c>
    </row>
    <row r="162" ht="12.75">
      <c r="O162" t="s">
        <v>233</v>
      </c>
    </row>
    <row r="163" ht="12.75">
      <c r="O163" t="s">
        <v>234</v>
      </c>
    </row>
    <row r="164" ht="12.75">
      <c r="O164" t="s">
        <v>235</v>
      </c>
    </row>
    <row r="165" ht="12.75">
      <c r="O165" t="s">
        <v>236</v>
      </c>
    </row>
    <row r="166" ht="12.75">
      <c r="O166" t="s">
        <v>237</v>
      </c>
    </row>
    <row r="167" ht="12.75">
      <c r="O167" t="s">
        <v>238</v>
      </c>
    </row>
    <row r="168" ht="12.75">
      <c r="O168" t="s">
        <v>239</v>
      </c>
    </row>
    <row r="169" ht="12.75">
      <c r="O169" t="s">
        <v>240</v>
      </c>
    </row>
    <row r="170" ht="12.75">
      <c r="O170" t="s">
        <v>241</v>
      </c>
    </row>
    <row r="171" ht="12.75">
      <c r="O171" t="s">
        <v>242</v>
      </c>
    </row>
    <row r="172" ht="12.75">
      <c r="O172" t="s">
        <v>243</v>
      </c>
    </row>
    <row r="173" ht="12.75">
      <c r="O173" t="s">
        <v>244</v>
      </c>
    </row>
    <row r="174" ht="12.75">
      <c r="O174" t="s">
        <v>245</v>
      </c>
    </row>
    <row r="175" ht="12.75">
      <c r="O175" t="s">
        <v>246</v>
      </c>
    </row>
    <row r="176" ht="12.75">
      <c r="O176" t="s">
        <v>247</v>
      </c>
    </row>
    <row r="177" ht="12.75">
      <c r="O177" t="s">
        <v>248</v>
      </c>
    </row>
    <row r="178" ht="12.75">
      <c r="O178" t="s">
        <v>249</v>
      </c>
    </row>
    <row r="179" ht="12.75">
      <c r="O179" t="s">
        <v>250</v>
      </c>
    </row>
    <row r="180" ht="12.75">
      <c r="O180" t="s">
        <v>251</v>
      </c>
    </row>
    <row r="181" ht="12.75">
      <c r="O181" t="s">
        <v>252</v>
      </c>
    </row>
    <row r="182" ht="12.75">
      <c r="O182" t="s">
        <v>253</v>
      </c>
    </row>
    <row r="183" ht="12.75">
      <c r="O183" t="s">
        <v>254</v>
      </c>
    </row>
    <row r="184" ht="12.75">
      <c r="O184" t="s">
        <v>255</v>
      </c>
    </row>
    <row r="185" ht="12.75">
      <c r="O185" t="s">
        <v>256</v>
      </c>
    </row>
    <row r="186" ht="12.75">
      <c r="O186" t="s">
        <v>257</v>
      </c>
    </row>
    <row r="187" ht="12.75">
      <c r="O187" t="s">
        <v>258</v>
      </c>
    </row>
    <row r="188" ht="12.75">
      <c r="O188" t="s">
        <v>259</v>
      </c>
    </row>
    <row r="189" ht="12.75">
      <c r="O189" t="s">
        <v>260</v>
      </c>
    </row>
    <row r="190" ht="12.75">
      <c r="O190" t="s">
        <v>261</v>
      </c>
    </row>
    <row r="191" ht="12.75">
      <c r="O191" t="s">
        <v>262</v>
      </c>
    </row>
    <row r="192" ht="12.75">
      <c r="O192" t="s">
        <v>263</v>
      </c>
    </row>
    <row r="193" ht="12.75">
      <c r="O193" t="s">
        <v>264</v>
      </c>
    </row>
    <row r="194" ht="12.75">
      <c r="O194" t="s">
        <v>265</v>
      </c>
    </row>
    <row r="195" ht="12.75">
      <c r="O195" t="s">
        <v>266</v>
      </c>
    </row>
    <row r="196" ht="12.75">
      <c r="O196" t="s">
        <v>267</v>
      </c>
    </row>
    <row r="197" ht="12.75">
      <c r="O197" t="s">
        <v>268</v>
      </c>
    </row>
    <row r="198" ht="12.75">
      <c r="O198" t="s">
        <v>269</v>
      </c>
    </row>
    <row r="199" ht="12.75">
      <c r="O199" t="s">
        <v>270</v>
      </c>
    </row>
    <row r="200" ht="12.75">
      <c r="O200" t="s">
        <v>271</v>
      </c>
    </row>
    <row r="201" ht="12.75">
      <c r="O201" t="s">
        <v>272</v>
      </c>
    </row>
    <row r="202" ht="12.75">
      <c r="O202" t="s">
        <v>273</v>
      </c>
    </row>
    <row r="203" ht="12.75">
      <c r="O203" t="s">
        <v>274</v>
      </c>
    </row>
    <row r="204" ht="12.75">
      <c r="O204" t="s">
        <v>275</v>
      </c>
    </row>
    <row r="205" ht="12.75">
      <c r="O205" t="s">
        <v>276</v>
      </c>
    </row>
    <row r="206" ht="12.75">
      <c r="O206" t="s">
        <v>277</v>
      </c>
    </row>
    <row r="207" ht="12.75">
      <c r="O207" t="s">
        <v>278</v>
      </c>
    </row>
    <row r="208" ht="12.75">
      <c r="O208" t="s">
        <v>279</v>
      </c>
    </row>
    <row r="209" ht="12.75">
      <c r="O209" t="s">
        <v>280</v>
      </c>
    </row>
    <row r="210" ht="12.75">
      <c r="O210" t="s">
        <v>281</v>
      </c>
    </row>
    <row r="211" ht="12.75">
      <c r="O211" t="s">
        <v>282</v>
      </c>
    </row>
    <row r="212" ht="12.75">
      <c r="O212" t="s">
        <v>283</v>
      </c>
    </row>
    <row r="213" ht="12.75">
      <c r="O213" t="s">
        <v>284</v>
      </c>
    </row>
    <row r="214" ht="12.75">
      <c r="O214" t="s">
        <v>285</v>
      </c>
    </row>
    <row r="215" ht="12.75">
      <c r="O215" t="s">
        <v>286</v>
      </c>
    </row>
    <row r="216" ht="12.75">
      <c r="O216" t="s">
        <v>287</v>
      </c>
    </row>
    <row r="217" ht="12.75">
      <c r="O217" t="s">
        <v>288</v>
      </c>
    </row>
    <row r="218" ht="12.75">
      <c r="O218" t="s">
        <v>289</v>
      </c>
    </row>
    <row r="219" ht="12.75">
      <c r="O219" t="s">
        <v>290</v>
      </c>
    </row>
    <row r="220" ht="12.75">
      <c r="O220" t="s">
        <v>291</v>
      </c>
    </row>
    <row r="221" ht="12.75">
      <c r="O221" t="s">
        <v>292</v>
      </c>
    </row>
    <row r="222" ht="12.75">
      <c r="O222" t="s">
        <v>293</v>
      </c>
    </row>
    <row r="223" ht="12.75">
      <c r="O223" t="s">
        <v>294</v>
      </c>
    </row>
    <row r="224" ht="12.75">
      <c r="O224" t="s">
        <v>295</v>
      </c>
    </row>
    <row r="225" ht="12.75">
      <c r="O225" t="s">
        <v>296</v>
      </c>
    </row>
    <row r="226" ht="12.75">
      <c r="O226" t="s">
        <v>297</v>
      </c>
    </row>
    <row r="227" ht="12.75">
      <c r="O227" t="s">
        <v>298</v>
      </c>
    </row>
    <row r="228" ht="12.75">
      <c r="O228" t="s">
        <v>299</v>
      </c>
    </row>
    <row r="229" ht="12.75">
      <c r="O229" t="s">
        <v>300</v>
      </c>
    </row>
    <row r="230" ht="12.75">
      <c r="O230" t="s">
        <v>301</v>
      </c>
    </row>
    <row r="231" ht="12.75">
      <c r="O231" t="s">
        <v>302</v>
      </c>
    </row>
    <row r="232" ht="12.75">
      <c r="O232" t="s">
        <v>303</v>
      </c>
    </row>
    <row r="233" ht="12.75">
      <c r="O233" t="s">
        <v>304</v>
      </c>
    </row>
    <row r="234" ht="12.75">
      <c r="O234" t="s">
        <v>305</v>
      </c>
    </row>
    <row r="235" ht="12.75">
      <c r="O235" t="s">
        <v>306</v>
      </c>
    </row>
    <row r="236" ht="12.75">
      <c r="O236" t="s">
        <v>307</v>
      </c>
    </row>
    <row r="237" ht="12.75">
      <c r="O237" t="s">
        <v>308</v>
      </c>
    </row>
    <row r="238" ht="12.75">
      <c r="O238" t="s">
        <v>309</v>
      </c>
    </row>
    <row r="239" ht="12.75">
      <c r="O239" t="s">
        <v>310</v>
      </c>
    </row>
    <row r="240" ht="12.75">
      <c r="O240" t="s">
        <v>311</v>
      </c>
    </row>
    <row r="241" ht="12.75">
      <c r="O241" t="s">
        <v>312</v>
      </c>
    </row>
    <row r="242" ht="12.75">
      <c r="O242" t="s">
        <v>313</v>
      </c>
    </row>
    <row r="243" ht="12.75">
      <c r="O243" t="s">
        <v>314</v>
      </c>
    </row>
    <row r="244" ht="12.75">
      <c r="O244" t="s">
        <v>315</v>
      </c>
    </row>
    <row r="245" ht="12.75">
      <c r="O245" t="s">
        <v>316</v>
      </c>
    </row>
    <row r="246" ht="12.75">
      <c r="O246" t="s">
        <v>317</v>
      </c>
    </row>
    <row r="247" ht="12.75">
      <c r="O247" t="s">
        <v>318</v>
      </c>
    </row>
    <row r="248" ht="12.75">
      <c r="O248" t="s">
        <v>319</v>
      </c>
    </row>
    <row r="249" ht="12.75">
      <c r="O249" t="s">
        <v>320</v>
      </c>
    </row>
    <row r="250" ht="12.75">
      <c r="O250" t="s">
        <v>321</v>
      </c>
    </row>
    <row r="251" ht="12.75">
      <c r="O251" t="s">
        <v>322</v>
      </c>
    </row>
    <row r="252" ht="12.75">
      <c r="O252" t="s">
        <v>323</v>
      </c>
    </row>
    <row r="253" ht="12.75">
      <c r="O253" t="s">
        <v>324</v>
      </c>
    </row>
    <row r="254" ht="12.75">
      <c r="O254" t="s">
        <v>325</v>
      </c>
    </row>
  </sheetData>
  <sheetProtection sheet="1"/>
  <mergeCells count="65">
    <mergeCell ref="K63:K64"/>
    <mergeCell ref="L63:L64"/>
    <mergeCell ref="A3:B3"/>
    <mergeCell ref="A4:B4"/>
    <mergeCell ref="C7:F7"/>
    <mergeCell ref="I35:L35"/>
    <mergeCell ref="C35:F35"/>
    <mergeCell ref="B13:C13"/>
    <mergeCell ref="I13:K13"/>
    <mergeCell ref="J4:K4"/>
    <mergeCell ref="F43:F44"/>
    <mergeCell ref="A23:I23"/>
    <mergeCell ref="A43:A44"/>
    <mergeCell ref="C43:C44"/>
    <mergeCell ref="A24:E24"/>
    <mergeCell ref="B29:D29"/>
    <mergeCell ref="G27:I27"/>
    <mergeCell ref="A61:K62"/>
    <mergeCell ref="H52:H53"/>
    <mergeCell ref="H51:K51"/>
    <mergeCell ref="A51:B51"/>
    <mergeCell ref="E36:F36"/>
    <mergeCell ref="A27:C27"/>
    <mergeCell ref="A28:L28"/>
    <mergeCell ref="H29:I29"/>
    <mergeCell ref="C36:D36"/>
    <mergeCell ref="G36:H36"/>
    <mergeCell ref="J5:K5"/>
    <mergeCell ref="J7:K7"/>
    <mergeCell ref="B17:F18"/>
    <mergeCell ref="E19:F19"/>
    <mergeCell ref="J6:K6"/>
    <mergeCell ref="C6:F6"/>
    <mergeCell ref="B15:F15"/>
    <mergeCell ref="I15:K17"/>
    <mergeCell ref="A60:D60"/>
    <mergeCell ref="D52:D53"/>
    <mergeCell ref="F52:F53"/>
    <mergeCell ref="J52:J53"/>
    <mergeCell ref="C42:G42"/>
    <mergeCell ref="G43:G44"/>
    <mergeCell ref="I42:I43"/>
    <mergeCell ref="C52:C53"/>
    <mergeCell ref="H50:L50"/>
    <mergeCell ref="C51:G51"/>
    <mergeCell ref="A25:E25"/>
    <mergeCell ref="E52:E53"/>
    <mergeCell ref="J63:J64"/>
    <mergeCell ref="H4:I4"/>
    <mergeCell ref="H6:I6"/>
    <mergeCell ref="H7:I7"/>
    <mergeCell ref="G15:H15"/>
    <mergeCell ref="A9:L11"/>
    <mergeCell ref="F29:G29"/>
    <mergeCell ref="J27:L27"/>
    <mergeCell ref="A36:B36"/>
    <mergeCell ref="I24:K24"/>
    <mergeCell ref="A41:L41"/>
    <mergeCell ref="G52:G53"/>
    <mergeCell ref="E40:G40"/>
    <mergeCell ref="D43:D44"/>
    <mergeCell ref="E43:E44"/>
    <mergeCell ref="A50:D50"/>
    <mergeCell ref="A35:B35"/>
    <mergeCell ref="B43:B44"/>
  </mergeCells>
  <dataValidations count="8">
    <dataValidation type="list" allowBlank="1" showInputMessage="1" showErrorMessage="1" sqref="J6 H22 G21 E19:F19 B21">
      <formula1>$M$6:$M$8</formula1>
    </dataValidation>
    <dataValidation type="list" allowBlank="1" showInputMessage="1" showErrorMessage="1" sqref="F24 D37 I60">
      <formula1>$M$23:$M$25</formula1>
    </dataValidation>
    <dataValidation type="list" allowBlank="1" showInputMessage="1" showErrorMessage="1" sqref="L24 I37 I45:J49">
      <formula1>$M$24:$M$25</formula1>
    </dataValidation>
    <dataValidation type="list" allowBlank="1" showInputMessage="1" showErrorMessage="1" sqref="G27:I27">
      <formula1>$M$27:$M$28</formula1>
    </dataValidation>
    <dataValidation type="list" allowBlank="1" showInputMessage="1" showErrorMessage="1" sqref="D4">
      <formula1>$N$3:$N$7</formula1>
    </dataValidation>
    <dataValidation type="list" allowBlank="1" showInputMessage="1" showErrorMessage="1" sqref="B29:D29">
      <formula1>$O$1:$O$254</formula1>
    </dataValidation>
    <dataValidation type="list" allowBlank="1" showInputMessage="1" showErrorMessage="1" sqref="F34">
      <formula1>$M$23:$M$24</formula1>
    </dataValidation>
    <dataValidation type="list" allowBlank="1" showInputMessage="1" showErrorMessage="1" sqref="C3 C4">
      <formula1>$N$3:$N$7</formula1>
    </dataValidation>
  </dataValidations>
  <hyperlinks>
    <hyperlink ref="I34" r:id="rId1" display="http://oa.doleta.gov/bat.cfm"/>
  </hyperlinks>
  <printOptions horizontalCentered="1" verticalCentered="1"/>
  <pageMargins left="0" right="0" top="0.25" bottom="0" header="0" footer="0"/>
  <pageSetup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WH-347 Davis-Bacon Payroll Review CPD</dc:title>
  <dc:subject>Community Planning &amp; Development</dc:subject>
  <dc:creator>Barbara Skinner, John Touchet</dc:creator>
  <cp:keywords/>
  <dc:description/>
  <cp:lastModifiedBy>John Touchet</cp:lastModifiedBy>
  <cp:lastPrinted>2010-07-16T14:35:44Z</cp:lastPrinted>
  <dcterms:created xsi:type="dcterms:W3CDTF">2009-12-16T14:38:35Z</dcterms:created>
  <dcterms:modified xsi:type="dcterms:W3CDTF">2010-07-22T16:01:53Z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