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webmaster_projects\HAF_temp_docs\"/>
    </mc:Choice>
  </mc:AlternateContent>
  <bookViews>
    <workbookView xWindow="0" yWindow="0" windowWidth="28800" windowHeight="11955" activeTab="2"/>
  </bookViews>
  <sheets>
    <sheet name="Instructions" sheetId="3" r:id="rId1"/>
    <sheet name="Draw Request EXAMPLE" sheetId="2" r:id="rId2"/>
    <sheet name="Draw Request FORM" sheetId="6" r:id="rId3"/>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33" i="6" l="1"/>
  <c r="BB32" i="6"/>
  <c r="BB31" i="6"/>
  <c r="BB30" i="6"/>
  <c r="BB29" i="6"/>
  <c r="BB28" i="6"/>
  <c r="BB27" i="6"/>
  <c r="BB26" i="6"/>
  <c r="BB25" i="6"/>
  <c r="BB24" i="6"/>
  <c r="BB23" i="6"/>
  <c r="BB22" i="6"/>
  <c r="BB21" i="6"/>
  <c r="BB20" i="6"/>
  <c r="BB19" i="6"/>
  <c r="BB18" i="6"/>
  <c r="BB17" i="6"/>
  <c r="BB16" i="6"/>
  <c r="BB15" i="6"/>
  <c r="BB14" i="6"/>
  <c r="BB13" i="6"/>
  <c r="BB12" i="6"/>
  <c r="BB11" i="6"/>
  <c r="BB10" i="6"/>
  <c r="R17" i="6"/>
  <c r="W17" i="6" s="1"/>
  <c r="AB17" i="6" s="1"/>
  <c r="AG17" i="6" s="1"/>
  <c r="AM17" i="6" s="1"/>
  <c r="R14" i="6"/>
  <c r="W14" i="6" s="1"/>
  <c r="AB14" i="6" s="1"/>
  <c r="R11" i="6"/>
  <c r="W11" i="6" s="1"/>
  <c r="AB11" i="6" s="1"/>
  <c r="R32" i="6"/>
  <c r="W32" i="6" s="1"/>
  <c r="AB32" i="6" s="1"/>
  <c r="AG32" i="6" s="1"/>
  <c r="AM32" i="6" s="1"/>
  <c r="R29" i="6"/>
  <c r="W29" i="6" s="1"/>
  <c r="AB29" i="6" s="1"/>
  <c r="AG29" i="6" s="1"/>
  <c r="AM29" i="6" s="1"/>
  <c r="R26" i="6"/>
  <c r="W26" i="6" s="1"/>
  <c r="AB26" i="6" s="1"/>
  <c r="R23" i="6"/>
  <c r="W23" i="6" s="1"/>
  <c r="AB23" i="6" s="1"/>
  <c r="R20" i="6"/>
  <c r="W20" i="6" s="1"/>
  <c r="AB20" i="6" s="1"/>
  <c r="AG20" i="6" s="1"/>
  <c r="AM20" i="6" s="1"/>
  <c r="AG14" i="6" l="1"/>
  <c r="AM14" i="6" s="1"/>
  <c r="AG26" i="6"/>
  <c r="AM26" i="6" s="1"/>
  <c r="AG11" i="6"/>
  <c r="AM11" i="6" s="1"/>
  <c r="AG23" i="6"/>
  <c r="AM23" i="6" s="1"/>
  <c r="M15" i="6"/>
  <c r="R15" i="6" s="1"/>
  <c r="W15" i="6" s="1"/>
  <c r="AB15" i="6" l="1"/>
  <c r="AG15" i="6" s="1"/>
  <c r="AM15" i="6" s="1"/>
  <c r="BP33" i="6"/>
  <c r="BP32" i="6"/>
  <c r="BP31" i="6"/>
  <c r="BP30" i="6"/>
  <c r="BP29" i="6"/>
  <c r="BP28" i="6"/>
  <c r="BP27" i="6"/>
  <c r="BP26" i="6"/>
  <c r="BP25" i="6"/>
  <c r="BP24" i="6"/>
  <c r="BP23" i="6"/>
  <c r="BP22" i="6"/>
  <c r="BP21" i="6"/>
  <c r="BP20" i="6"/>
  <c r="BP19" i="6"/>
  <c r="BP18" i="6"/>
  <c r="BP17" i="6"/>
  <c r="BP16" i="6"/>
  <c r="BP15" i="6"/>
  <c r="BP14" i="6"/>
  <c r="BP13" i="6"/>
  <c r="BP12" i="6"/>
  <c r="BP11" i="6"/>
  <c r="BP10" i="6"/>
  <c r="BP9" i="6"/>
  <c r="BK33" i="6"/>
  <c r="BK32" i="6"/>
  <c r="BK31" i="6"/>
  <c r="BK30" i="6"/>
  <c r="BK29" i="6"/>
  <c r="BK28" i="6"/>
  <c r="BK27" i="6"/>
  <c r="BK26" i="6"/>
  <c r="BK25" i="6"/>
  <c r="BK24" i="6"/>
  <c r="BK23" i="6"/>
  <c r="BK22" i="6"/>
  <c r="BK21" i="6"/>
  <c r="BK20" i="6"/>
  <c r="BK19" i="6"/>
  <c r="BK18" i="6"/>
  <c r="BK17" i="6"/>
  <c r="BK16" i="6"/>
  <c r="BK15" i="6"/>
  <c r="BK14" i="6"/>
  <c r="BK13" i="6"/>
  <c r="BK12" i="6"/>
  <c r="BK11" i="6"/>
  <c r="BK10" i="6"/>
  <c r="BK9" i="6"/>
  <c r="BF33" i="6"/>
  <c r="BF32" i="6"/>
  <c r="BF31" i="6"/>
  <c r="BF30" i="6"/>
  <c r="BF29" i="6"/>
  <c r="BF28" i="6"/>
  <c r="BF27" i="6"/>
  <c r="BF26" i="6"/>
  <c r="BF25" i="6"/>
  <c r="BF24" i="6"/>
  <c r="BF23" i="6"/>
  <c r="BF22" i="6"/>
  <c r="BF21" i="6"/>
  <c r="BF20" i="6"/>
  <c r="BF19" i="6"/>
  <c r="BF18" i="6"/>
  <c r="BF17" i="6"/>
  <c r="BF16" i="6"/>
  <c r="BF15" i="6"/>
  <c r="BF14" i="6"/>
  <c r="BF13" i="6"/>
  <c r="BF12" i="6"/>
  <c r="BF11" i="6"/>
  <c r="BF10" i="6"/>
  <c r="BF9" i="6"/>
  <c r="BA33" i="6"/>
  <c r="BG33" i="6" s="1"/>
  <c r="BL33" i="6" s="1"/>
  <c r="BA32" i="6"/>
  <c r="BG32" i="6" s="1"/>
  <c r="BL32" i="6" s="1"/>
  <c r="BA31" i="6"/>
  <c r="BG31" i="6" s="1"/>
  <c r="BL31" i="6" s="1"/>
  <c r="BA30" i="6"/>
  <c r="BG30" i="6" s="1"/>
  <c r="BL30" i="6" s="1"/>
  <c r="BA29" i="6"/>
  <c r="BG29" i="6" s="1"/>
  <c r="BL29" i="6" s="1"/>
  <c r="BA28" i="6"/>
  <c r="BG28" i="6" s="1"/>
  <c r="BL28" i="6" s="1"/>
  <c r="BA27" i="6"/>
  <c r="BG27" i="6" s="1"/>
  <c r="BL27" i="6" s="1"/>
  <c r="BA26" i="6"/>
  <c r="BG26" i="6" s="1"/>
  <c r="BL26" i="6" s="1"/>
  <c r="BA25" i="6"/>
  <c r="BG25" i="6" s="1"/>
  <c r="BL25" i="6" s="1"/>
  <c r="BA24" i="6"/>
  <c r="BG24" i="6" s="1"/>
  <c r="BL24" i="6" s="1"/>
  <c r="BA23" i="6"/>
  <c r="BG23" i="6" s="1"/>
  <c r="BL23" i="6" s="1"/>
  <c r="BA22" i="6"/>
  <c r="BG22" i="6" s="1"/>
  <c r="BL22" i="6" s="1"/>
  <c r="BA21" i="6"/>
  <c r="BG21" i="6" s="1"/>
  <c r="BL21" i="6" s="1"/>
  <c r="BA20" i="6"/>
  <c r="BG20" i="6" s="1"/>
  <c r="BL20" i="6" s="1"/>
  <c r="BA19" i="6"/>
  <c r="BG19" i="6" s="1"/>
  <c r="BL19" i="6" s="1"/>
  <c r="BA18" i="6"/>
  <c r="BG18" i="6" s="1"/>
  <c r="BL18" i="6" s="1"/>
  <c r="BA17" i="6"/>
  <c r="BG17" i="6" s="1"/>
  <c r="BL17" i="6" s="1"/>
  <c r="BA16" i="6"/>
  <c r="BG16" i="6" s="1"/>
  <c r="BL16" i="6" s="1"/>
  <c r="BA15" i="6"/>
  <c r="BG15" i="6" s="1"/>
  <c r="BL15" i="6" s="1"/>
  <c r="BA14" i="6"/>
  <c r="BG14" i="6" s="1"/>
  <c r="BL14" i="6" s="1"/>
  <c r="BA13" i="6"/>
  <c r="BG13" i="6" s="1"/>
  <c r="BL13" i="6" s="1"/>
  <c r="BA12" i="6"/>
  <c r="BG12" i="6" s="1"/>
  <c r="BL12" i="6" s="1"/>
  <c r="BA11" i="6"/>
  <c r="BG11" i="6" s="1"/>
  <c r="BL11" i="6" s="1"/>
  <c r="BA10" i="6"/>
  <c r="BG10" i="6" s="1"/>
  <c r="BL10" i="6" s="1"/>
  <c r="BA9" i="6"/>
  <c r="AV33" i="6"/>
  <c r="AV32" i="6"/>
  <c r="AV31" i="6"/>
  <c r="AV30" i="6"/>
  <c r="AV29" i="6"/>
  <c r="AV28" i="6"/>
  <c r="AV27" i="6"/>
  <c r="AV26" i="6"/>
  <c r="AV25" i="6"/>
  <c r="AV24" i="6"/>
  <c r="AV23" i="6"/>
  <c r="AV22" i="6"/>
  <c r="AV21" i="6"/>
  <c r="AV20" i="6"/>
  <c r="AV19" i="6"/>
  <c r="AV18" i="6"/>
  <c r="AV17" i="6"/>
  <c r="AV16" i="6"/>
  <c r="AV15" i="6"/>
  <c r="AV14" i="6"/>
  <c r="AV13" i="6"/>
  <c r="AV12" i="6"/>
  <c r="AV11" i="6"/>
  <c r="AV10" i="6"/>
  <c r="AV9" i="6"/>
  <c r="AQ33" i="6"/>
  <c r="AQ32" i="6"/>
  <c r="AQ31" i="6"/>
  <c r="AQ30" i="6"/>
  <c r="AQ29" i="6"/>
  <c r="AQ28" i="6"/>
  <c r="AQ27" i="6"/>
  <c r="AQ26" i="6"/>
  <c r="AQ25" i="6"/>
  <c r="AQ24" i="6"/>
  <c r="AQ23" i="6"/>
  <c r="AQ22" i="6"/>
  <c r="AQ21" i="6"/>
  <c r="AQ20" i="6"/>
  <c r="AQ19" i="6"/>
  <c r="AQ18" i="6"/>
  <c r="AQ17" i="6"/>
  <c r="AQ16" i="6"/>
  <c r="AQ15" i="6"/>
  <c r="AQ14" i="6"/>
  <c r="AQ13" i="6"/>
  <c r="AQ12" i="6"/>
  <c r="AQ11" i="6"/>
  <c r="AQ10" i="6"/>
  <c r="AQ9" i="6"/>
  <c r="AK33" i="6"/>
  <c r="AK32" i="6"/>
  <c r="AR32" i="6" s="1"/>
  <c r="AW32" i="6" s="1"/>
  <c r="AK31" i="6"/>
  <c r="AK30" i="6"/>
  <c r="AK29" i="6"/>
  <c r="AR29" i="6" s="1"/>
  <c r="AW29" i="6" s="1"/>
  <c r="AK28" i="6"/>
  <c r="AK27" i="6"/>
  <c r="AK26" i="6"/>
  <c r="AR26" i="6" s="1"/>
  <c r="AW26" i="6" s="1"/>
  <c r="AK25" i="6"/>
  <c r="AK24" i="6"/>
  <c r="AK23" i="6"/>
  <c r="AR23" i="6" s="1"/>
  <c r="AW23" i="6" s="1"/>
  <c r="AK22" i="6"/>
  <c r="AK21" i="6"/>
  <c r="AK20" i="6"/>
  <c r="AR20" i="6" s="1"/>
  <c r="AW20" i="6" s="1"/>
  <c r="AK19" i="6"/>
  <c r="AK18" i="6"/>
  <c r="AK17" i="6"/>
  <c r="AR17" i="6" s="1"/>
  <c r="AW17" i="6" s="1"/>
  <c r="AK16" i="6"/>
  <c r="AK15" i="6"/>
  <c r="AR15" i="6" s="1"/>
  <c r="AW15" i="6" s="1"/>
  <c r="AK14" i="6"/>
  <c r="AR14" i="6" s="1"/>
  <c r="AW14" i="6" s="1"/>
  <c r="AK13" i="6"/>
  <c r="AK12" i="6"/>
  <c r="AK11" i="6"/>
  <c r="AR11" i="6" s="1"/>
  <c r="AW11" i="6" s="1"/>
  <c r="AK10" i="6"/>
  <c r="AK9" i="6"/>
  <c r="AF33" i="6"/>
  <c r="AF32" i="6"/>
  <c r="AF31" i="6"/>
  <c r="AF30" i="6"/>
  <c r="AF29" i="6"/>
  <c r="AF28" i="6"/>
  <c r="AF27" i="6"/>
  <c r="AF26" i="6"/>
  <c r="AF25" i="6"/>
  <c r="AF24" i="6"/>
  <c r="AF23" i="6"/>
  <c r="AF22" i="6"/>
  <c r="AF21" i="6"/>
  <c r="AF20" i="6"/>
  <c r="AF19" i="6"/>
  <c r="AF18" i="6"/>
  <c r="AF17" i="6"/>
  <c r="AF16" i="6"/>
  <c r="AF15" i="6"/>
  <c r="AF14" i="6"/>
  <c r="AF13" i="6"/>
  <c r="AF12" i="6"/>
  <c r="AF11" i="6"/>
  <c r="AF10" i="6"/>
  <c r="AF9" i="6"/>
  <c r="AA33" i="6"/>
  <c r="AA32" i="6"/>
  <c r="AA31" i="6"/>
  <c r="AA30" i="6"/>
  <c r="AA29" i="6"/>
  <c r="AA28" i="6"/>
  <c r="AA27" i="6"/>
  <c r="AA26" i="6"/>
  <c r="AA25" i="6"/>
  <c r="AA24" i="6"/>
  <c r="AA23" i="6"/>
  <c r="AA22" i="6"/>
  <c r="AA21" i="6"/>
  <c r="AA20" i="6"/>
  <c r="AA19" i="6"/>
  <c r="AA18" i="6"/>
  <c r="AA17" i="6"/>
  <c r="AA16" i="6"/>
  <c r="AA15" i="6"/>
  <c r="AA14" i="6"/>
  <c r="AA13" i="6"/>
  <c r="AA12" i="6"/>
  <c r="AA11" i="6"/>
  <c r="AA10" i="6"/>
  <c r="AA9" i="6"/>
  <c r="V33" i="6"/>
  <c r="V32" i="6"/>
  <c r="V31" i="6"/>
  <c r="V30" i="6"/>
  <c r="V29" i="6"/>
  <c r="V28" i="6"/>
  <c r="V27" i="6"/>
  <c r="V26" i="6"/>
  <c r="V25" i="6"/>
  <c r="V24" i="6"/>
  <c r="V23" i="6"/>
  <c r="V22" i="6"/>
  <c r="V21" i="6"/>
  <c r="V20" i="6"/>
  <c r="V19" i="6"/>
  <c r="V18" i="6"/>
  <c r="V17" i="6"/>
  <c r="V16" i="6"/>
  <c r="V15" i="6"/>
  <c r="V14" i="6"/>
  <c r="V13" i="6"/>
  <c r="V12" i="6"/>
  <c r="V11" i="6"/>
  <c r="V10" i="6"/>
  <c r="V9" i="6"/>
  <c r="Q33" i="6"/>
  <c r="Q32" i="6"/>
  <c r="Q31" i="6"/>
  <c r="Q30" i="6"/>
  <c r="Q29" i="6"/>
  <c r="Q28" i="6"/>
  <c r="Q27" i="6"/>
  <c r="Q26" i="6"/>
  <c r="Q25" i="6"/>
  <c r="Q24" i="6"/>
  <c r="Q23" i="6"/>
  <c r="Q22" i="6"/>
  <c r="Q21" i="6"/>
  <c r="Q20" i="6"/>
  <c r="Q19" i="6"/>
  <c r="Q18" i="6"/>
  <c r="Q17" i="6"/>
  <c r="Q16" i="6"/>
  <c r="Q15" i="6"/>
  <c r="Q14" i="6"/>
  <c r="Q13" i="6"/>
  <c r="Q12" i="6"/>
  <c r="Q11" i="6"/>
  <c r="Q10" i="6"/>
  <c r="Q9" i="6"/>
  <c r="L33" i="6"/>
  <c r="L32" i="6"/>
  <c r="L31" i="6"/>
  <c r="L30" i="6"/>
  <c r="L29" i="6"/>
  <c r="L28" i="6"/>
  <c r="L27" i="6"/>
  <c r="L26" i="6"/>
  <c r="L25" i="6"/>
  <c r="L24" i="6"/>
  <c r="L23" i="6"/>
  <c r="L22" i="6"/>
  <c r="L21" i="6"/>
  <c r="L20" i="6"/>
  <c r="L19" i="6"/>
  <c r="L18" i="6"/>
  <c r="L17" i="6"/>
  <c r="L16" i="6"/>
  <c r="L15" i="6"/>
  <c r="L14" i="6"/>
  <c r="L13" i="6"/>
  <c r="L12" i="6"/>
  <c r="L11" i="6"/>
  <c r="L10" i="6"/>
  <c r="L9" i="6"/>
  <c r="BR32" i="2" l="1"/>
  <c r="BR29" i="2"/>
  <c r="BR26" i="2"/>
  <c r="BR23" i="2"/>
  <c r="BR20" i="2"/>
  <c r="BR17" i="2"/>
  <c r="BR14" i="2"/>
  <c r="BR11" i="2"/>
  <c r="BM32" i="2"/>
  <c r="BM29" i="2"/>
  <c r="BM26" i="2"/>
  <c r="BM23" i="2"/>
  <c r="BM20" i="2"/>
  <c r="BM17" i="2"/>
  <c r="BM14" i="2"/>
  <c r="BM11" i="2"/>
  <c r="BH32" i="2"/>
  <c r="BH29" i="2"/>
  <c r="BH26" i="2"/>
  <c r="BH23" i="2"/>
  <c r="BH20" i="2"/>
  <c r="BH17" i="2"/>
  <c r="BH14" i="2"/>
  <c r="BB32" i="2"/>
  <c r="BB29" i="2"/>
  <c r="BB26" i="2"/>
  <c r="BB23" i="2"/>
  <c r="BB20" i="2"/>
  <c r="BB21" i="2"/>
  <c r="BB17" i="2"/>
  <c r="BB14" i="2"/>
  <c r="BB11" i="2"/>
  <c r="AW32" i="2"/>
  <c r="AW29" i="2"/>
  <c r="AW26" i="2"/>
  <c r="AW23" i="2"/>
  <c r="AW20" i="2"/>
  <c r="AW17" i="2"/>
  <c r="AW14" i="2"/>
  <c r="AW11" i="2"/>
  <c r="AL32" i="2"/>
  <c r="AL29" i="2"/>
  <c r="AL26" i="2"/>
  <c r="AL23" i="2"/>
  <c r="AL20" i="2"/>
  <c r="AL17" i="2"/>
  <c r="AL14" i="2"/>
  <c r="AL11" i="2"/>
  <c r="AG32" i="2"/>
  <c r="AG29" i="2"/>
  <c r="AG26" i="2"/>
  <c r="AG23" i="2"/>
  <c r="AG20" i="2"/>
  <c r="AG17" i="2"/>
  <c r="AG14" i="2"/>
  <c r="AG11" i="2"/>
  <c r="AB32" i="2"/>
  <c r="AB29" i="2"/>
  <c r="AB26" i="2"/>
  <c r="AB23" i="2"/>
  <c r="AB20" i="2"/>
  <c r="AB17" i="2"/>
  <c r="AB14" i="2"/>
  <c r="AB11" i="2"/>
  <c r="V32" i="2"/>
  <c r="V29" i="2"/>
  <c r="V26" i="2"/>
  <c r="V23" i="2"/>
  <c r="V20" i="2"/>
  <c r="V17" i="2"/>
  <c r="V14" i="2"/>
  <c r="V11" i="2"/>
  <c r="Q32" i="2"/>
  <c r="Q29" i="2"/>
  <c r="Q26" i="2"/>
  <c r="Q23" i="2"/>
  <c r="Q20" i="2"/>
  <c r="Q17" i="2"/>
  <c r="Q14" i="2"/>
  <c r="Q11" i="2"/>
  <c r="L32" i="2"/>
  <c r="L29" i="2"/>
  <c r="L26" i="2"/>
  <c r="L23" i="2"/>
  <c r="L20" i="2"/>
  <c r="L17" i="2"/>
  <c r="L14" i="2"/>
  <c r="L11" i="2"/>
  <c r="AR32" i="2"/>
  <c r="AR29" i="2"/>
  <c r="AR26" i="2"/>
  <c r="AR23" i="2"/>
  <c r="AR20" i="2"/>
  <c r="AR17" i="2"/>
  <c r="AR14" i="2"/>
  <c r="BH11" i="2"/>
  <c r="AR11" i="2"/>
  <c r="AU34" i="6" l="1"/>
  <c r="AT34" i="6"/>
  <c r="AS34" i="6"/>
  <c r="AZ34" i="6"/>
  <c r="AY34" i="6"/>
  <c r="AX34" i="6"/>
  <c r="BE34" i="6"/>
  <c r="BD34" i="6"/>
  <c r="BC34" i="6"/>
  <c r="BJ34" i="6"/>
  <c r="BI34" i="6"/>
  <c r="BH34" i="6"/>
  <c r="BO34" i="6"/>
  <c r="BN34" i="6"/>
  <c r="BM34" i="6"/>
  <c r="AJ34" i="6"/>
  <c r="AI34" i="6"/>
  <c r="AH34" i="6"/>
  <c r="AE34" i="6"/>
  <c r="AD34" i="6"/>
  <c r="AC34" i="6"/>
  <c r="Z34" i="6"/>
  <c r="Y34" i="6"/>
  <c r="X34" i="6"/>
  <c r="U34" i="6"/>
  <c r="T34" i="6"/>
  <c r="S34" i="6"/>
  <c r="M10" i="6"/>
  <c r="R10" i="6" s="1"/>
  <c r="W10" i="6" s="1"/>
  <c r="M12" i="6"/>
  <c r="R12" i="6" s="1"/>
  <c r="W12" i="6" s="1"/>
  <c r="AB12" i="6" s="1"/>
  <c r="AG12" i="6" s="1"/>
  <c r="AM12" i="6" s="1"/>
  <c r="AR12" i="6" s="1"/>
  <c r="AW12" i="6" s="1"/>
  <c r="M13" i="6"/>
  <c r="R13" i="6" s="1"/>
  <c r="W13" i="6" s="1"/>
  <c r="AB13" i="6" s="1"/>
  <c r="AG13" i="6" s="1"/>
  <c r="AM13" i="6" s="1"/>
  <c r="AR13" i="6" s="1"/>
  <c r="AW13" i="6" s="1"/>
  <c r="M16" i="6"/>
  <c r="M18" i="6"/>
  <c r="M19" i="6"/>
  <c r="M21" i="6"/>
  <c r="M22" i="6"/>
  <c r="M24" i="6"/>
  <c r="M25" i="6"/>
  <c r="M27" i="6"/>
  <c r="M28" i="6"/>
  <c r="M30" i="6"/>
  <c r="M31" i="6"/>
  <c r="M33" i="6"/>
  <c r="M9" i="6"/>
  <c r="R9" i="6" s="1"/>
  <c r="W9" i="6" s="1"/>
  <c r="AB9" i="6" s="1"/>
  <c r="AG9" i="6" s="1"/>
  <c r="AM9" i="6" s="1"/>
  <c r="AR9" i="6" s="1"/>
  <c r="P34" i="6"/>
  <c r="O34" i="6"/>
  <c r="N34" i="6"/>
  <c r="AP34" i="6"/>
  <c r="AO34" i="6"/>
  <c r="AN34" i="6"/>
  <c r="K34" i="6"/>
  <c r="J34" i="6"/>
  <c r="I37" i="6" s="1"/>
  <c r="I34" i="6"/>
  <c r="H34" i="6"/>
  <c r="AB9" i="2"/>
  <c r="AB10" i="2"/>
  <c r="AB12" i="2"/>
  <c r="AB13" i="2"/>
  <c r="AB15" i="2"/>
  <c r="AB16" i="2"/>
  <c r="AB18" i="2"/>
  <c r="AB19" i="2"/>
  <c r="AB21" i="2"/>
  <c r="AB22" i="2"/>
  <c r="AB24" i="2"/>
  <c r="AB25" i="2"/>
  <c r="AB27" i="2"/>
  <c r="AB28" i="2"/>
  <c r="AB30" i="2"/>
  <c r="AB31" i="2"/>
  <c r="AB33" i="2"/>
  <c r="Y34" i="2"/>
  <c r="Z34" i="2"/>
  <c r="AA34" i="2"/>
  <c r="Q10" i="2"/>
  <c r="Q12" i="2"/>
  <c r="Q13" i="2"/>
  <c r="Q15" i="2"/>
  <c r="Q16" i="2"/>
  <c r="Q18" i="2"/>
  <c r="Q19" i="2"/>
  <c r="Q21" i="2"/>
  <c r="Q22" i="2"/>
  <c r="Q24" i="2"/>
  <c r="Q25" i="2"/>
  <c r="Q27" i="2"/>
  <c r="Q28" i="2"/>
  <c r="Q30" i="2"/>
  <c r="Q31" i="2"/>
  <c r="Q33" i="2"/>
  <c r="Q9" i="2"/>
  <c r="AW9" i="6" l="1"/>
  <c r="BB9" i="6" s="1"/>
  <c r="R28" i="6"/>
  <c r="W28" i="6" s="1"/>
  <c r="AB28" i="6" s="1"/>
  <c r="AG28" i="6" s="1"/>
  <c r="AM28" i="6" s="1"/>
  <c r="AR28" i="6" s="1"/>
  <c r="AW28" i="6" s="1"/>
  <c r="R16" i="6"/>
  <c r="W16" i="6" s="1"/>
  <c r="AB16" i="6" s="1"/>
  <c r="AG16" i="6" s="1"/>
  <c r="AM16" i="6" s="1"/>
  <c r="AR16" i="6" s="1"/>
  <c r="AW16" i="6" s="1"/>
  <c r="R33" i="6"/>
  <c r="W33" i="6" s="1"/>
  <c r="AB33" i="6" s="1"/>
  <c r="AG33" i="6" s="1"/>
  <c r="AM33" i="6" s="1"/>
  <c r="AR33" i="6" s="1"/>
  <c r="AW33" i="6" s="1"/>
  <c r="R27" i="6"/>
  <c r="W27" i="6" s="1"/>
  <c r="R19" i="6"/>
  <c r="W19" i="6" s="1"/>
  <c r="AB19" i="6" s="1"/>
  <c r="AG19" i="6" s="1"/>
  <c r="AM19" i="6" s="1"/>
  <c r="AR19" i="6" s="1"/>
  <c r="AW19" i="6" s="1"/>
  <c r="R18" i="6"/>
  <c r="W18" i="6" s="1"/>
  <c r="AB18" i="6" s="1"/>
  <c r="AG18" i="6" s="1"/>
  <c r="AM18" i="6" s="1"/>
  <c r="AR18" i="6" s="1"/>
  <c r="AW18" i="6" s="1"/>
  <c r="R31" i="6"/>
  <c r="W31" i="6" s="1"/>
  <c r="AB31" i="6" s="1"/>
  <c r="AG31" i="6" s="1"/>
  <c r="AM31" i="6" s="1"/>
  <c r="AR31" i="6" s="1"/>
  <c r="AW31" i="6" s="1"/>
  <c r="R24" i="6"/>
  <c r="W24" i="6" s="1"/>
  <c r="AB24" i="6" s="1"/>
  <c r="AG24" i="6" s="1"/>
  <c r="AM24" i="6" s="1"/>
  <c r="AR24" i="6" s="1"/>
  <c r="AW24" i="6" s="1"/>
  <c r="R21" i="6"/>
  <c r="W21" i="6" s="1"/>
  <c r="AB21" i="6" s="1"/>
  <c r="AG21" i="6" s="1"/>
  <c r="AM21" i="6" s="1"/>
  <c r="AR21" i="6" s="1"/>
  <c r="AW21" i="6" s="1"/>
  <c r="R30" i="6"/>
  <c r="W30" i="6" s="1"/>
  <c r="AB30" i="6" s="1"/>
  <c r="AG30" i="6" s="1"/>
  <c r="AM30" i="6" s="1"/>
  <c r="AR30" i="6" s="1"/>
  <c r="AW30" i="6" s="1"/>
  <c r="AB10" i="6"/>
  <c r="R25" i="6"/>
  <c r="W25" i="6" s="1"/>
  <c r="AB25" i="6" s="1"/>
  <c r="AG25" i="6" s="1"/>
  <c r="AM25" i="6" s="1"/>
  <c r="AR25" i="6" s="1"/>
  <c r="AW25" i="6" s="1"/>
  <c r="R22" i="6"/>
  <c r="W22" i="6" s="1"/>
  <c r="AB22" i="6" s="1"/>
  <c r="AG22" i="6" s="1"/>
  <c r="AM22" i="6" s="1"/>
  <c r="AR22" i="6" s="1"/>
  <c r="AW22" i="6" s="1"/>
  <c r="AQ34" i="6"/>
  <c r="M34" i="6"/>
  <c r="L34" i="6"/>
  <c r="I38" i="6"/>
  <c r="N35" i="6" s="1"/>
  <c r="AB34" i="2"/>
  <c r="M10" i="2"/>
  <c r="R10" i="2" s="1"/>
  <c r="X10" i="2" s="1"/>
  <c r="AC10" i="2" s="1"/>
  <c r="AH10" i="2" s="1"/>
  <c r="M13" i="2"/>
  <c r="R13" i="2" s="1"/>
  <c r="X13" i="2" s="1"/>
  <c r="AC13" i="2" s="1"/>
  <c r="AH13" i="2" s="1"/>
  <c r="M16" i="2"/>
  <c r="R16" i="2" s="1"/>
  <c r="X16" i="2" s="1"/>
  <c r="AC16" i="2" s="1"/>
  <c r="AH16" i="2" s="1"/>
  <c r="M18" i="2"/>
  <c r="R18" i="2" s="1"/>
  <c r="X18" i="2" s="1"/>
  <c r="AC18" i="2" s="1"/>
  <c r="AH18" i="2" s="1"/>
  <c r="M19" i="2"/>
  <c r="R19" i="2" s="1"/>
  <c r="X19" i="2" s="1"/>
  <c r="AC19" i="2" s="1"/>
  <c r="AH19" i="2" s="1"/>
  <c r="M22" i="2"/>
  <c r="R22" i="2" s="1"/>
  <c r="X22" i="2" s="1"/>
  <c r="AC22" i="2" s="1"/>
  <c r="AH22" i="2" s="1"/>
  <c r="M25" i="2"/>
  <c r="R25" i="2" s="1"/>
  <c r="X25" i="2" s="1"/>
  <c r="AC25" i="2" s="1"/>
  <c r="AH25" i="2" s="1"/>
  <c r="M27" i="2"/>
  <c r="R27" i="2" s="1"/>
  <c r="X27" i="2" s="1"/>
  <c r="M28" i="2"/>
  <c r="R28" i="2" s="1"/>
  <c r="X28" i="2" s="1"/>
  <c r="AC28" i="2" s="1"/>
  <c r="AH28" i="2" s="1"/>
  <c r="M31" i="2"/>
  <c r="R31" i="2" s="1"/>
  <c r="X31" i="2" s="1"/>
  <c r="AC31" i="2" s="1"/>
  <c r="AH31" i="2" s="1"/>
  <c r="M33" i="2"/>
  <c r="R33" i="2" s="1"/>
  <c r="X33" i="2" s="1"/>
  <c r="AC33" i="2" s="1"/>
  <c r="AH33" i="2" s="1"/>
  <c r="M9" i="2"/>
  <c r="R9" i="2" s="1"/>
  <c r="X9" i="2" s="1"/>
  <c r="AC9" i="2" s="1"/>
  <c r="AH9" i="2" s="1"/>
  <c r="I34" i="2"/>
  <c r="J37" i="2" s="1"/>
  <c r="L33" i="2"/>
  <c r="BG9" i="6" l="1"/>
  <c r="BB34" i="6"/>
  <c r="AG10" i="6"/>
  <c r="AM10" i="6" s="1"/>
  <c r="W34" i="6"/>
  <c r="AB27" i="6"/>
  <c r="AB34" i="6" s="1"/>
  <c r="R34" i="6"/>
  <c r="N38" i="6"/>
  <c r="S35" i="6" s="1"/>
  <c r="S38" i="6" s="1"/>
  <c r="X35" i="6" s="1"/>
  <c r="X38" i="6" s="1"/>
  <c r="AC27" i="2"/>
  <c r="AH27" i="2" s="1"/>
  <c r="Q34" i="6"/>
  <c r="BG34" i="6" l="1"/>
  <c r="BL9" i="6"/>
  <c r="BL34" i="6" s="1"/>
  <c r="AR10" i="6"/>
  <c r="AG27" i="6"/>
  <c r="AM27" i="6" s="1"/>
  <c r="AR27" i="6" s="1"/>
  <c r="AW27" i="6" s="1"/>
  <c r="AG34" i="6"/>
  <c r="AC35" i="6"/>
  <c r="AC38" i="6" s="1"/>
  <c r="AH35" i="6" s="1"/>
  <c r="AH38" i="6" s="1"/>
  <c r="AN35" i="6" s="1"/>
  <c r="AN38" i="6" s="1"/>
  <c r="AS35" i="6" s="1"/>
  <c r="AS38" i="6" s="1"/>
  <c r="AX35" i="6" s="1"/>
  <c r="AX38" i="6" s="1"/>
  <c r="BC35" i="6" s="1"/>
  <c r="BC38" i="6" s="1"/>
  <c r="BH35" i="6" s="1"/>
  <c r="BH38" i="6" s="1"/>
  <c r="BM35" i="6" s="1"/>
  <c r="BM38" i="6" s="1"/>
  <c r="V34" i="6"/>
  <c r="M30" i="2"/>
  <c r="R30" i="2" s="1"/>
  <c r="X30" i="2" s="1"/>
  <c r="AC30" i="2" s="1"/>
  <c r="AH30" i="2" s="1"/>
  <c r="M24" i="2"/>
  <c r="R24" i="2" s="1"/>
  <c r="X24" i="2" s="1"/>
  <c r="AC24" i="2" s="1"/>
  <c r="AH24" i="2" s="1"/>
  <c r="M21" i="2"/>
  <c r="R21" i="2" s="1"/>
  <c r="X21" i="2" s="1"/>
  <c r="AC21" i="2" s="1"/>
  <c r="AH21" i="2" s="1"/>
  <c r="M15" i="2"/>
  <c r="R15" i="2" s="1"/>
  <c r="X15" i="2" s="1"/>
  <c r="AC15" i="2" s="1"/>
  <c r="AH15" i="2" s="1"/>
  <c r="M12" i="2"/>
  <c r="R12" i="2" s="1"/>
  <c r="X12" i="2" s="1"/>
  <c r="AM34" i="6" l="1"/>
  <c r="AW10" i="6"/>
  <c r="AR34" i="6"/>
  <c r="AA34" i="6"/>
  <c r="AC12" i="2"/>
  <c r="AH12" i="2" s="1"/>
  <c r="X34" i="2"/>
  <c r="AF34" i="6" l="1"/>
  <c r="AK34" i="6" l="1"/>
  <c r="BQ34" i="2"/>
  <c r="BP34" i="2"/>
  <c r="BO34" i="2"/>
  <c r="BR33" i="2"/>
  <c r="BR31" i="2"/>
  <c r="BR30" i="2"/>
  <c r="BR28" i="2"/>
  <c r="BR27" i="2"/>
  <c r="BR25" i="2"/>
  <c r="BR24" i="2"/>
  <c r="BR22" i="2"/>
  <c r="BR21" i="2"/>
  <c r="BR19" i="2"/>
  <c r="BR18" i="2"/>
  <c r="BR16" i="2"/>
  <c r="BR15" i="2"/>
  <c r="BR13" i="2"/>
  <c r="BR12" i="2"/>
  <c r="BR10" i="2"/>
  <c r="BR9" i="2"/>
  <c r="BA34" i="6" l="1"/>
  <c r="AV34" i="6"/>
  <c r="AW34" i="6"/>
  <c r="BR34" i="2"/>
  <c r="BL34" i="2"/>
  <c r="BK34" i="2"/>
  <c r="BJ34" i="2"/>
  <c r="BG34" i="2"/>
  <c r="BF34" i="2"/>
  <c r="BE34" i="2"/>
  <c r="BA34" i="2"/>
  <c r="AZ34" i="2"/>
  <c r="AY34" i="2"/>
  <c r="AV34" i="2"/>
  <c r="AU34" i="2"/>
  <c r="AT34" i="2"/>
  <c r="AP34" i="2"/>
  <c r="AO34" i="2"/>
  <c r="AK34" i="2"/>
  <c r="AJ34" i="2"/>
  <c r="AI34" i="2"/>
  <c r="AF34" i="2"/>
  <c r="AE34" i="2"/>
  <c r="AD37" i="2" s="1"/>
  <c r="AD34" i="2"/>
  <c r="T34" i="2"/>
  <c r="S34" i="2"/>
  <c r="P34" i="2"/>
  <c r="O34" i="2"/>
  <c r="N34" i="2"/>
  <c r="K34" i="2"/>
  <c r="I35" i="2" s="1"/>
  <c r="J34" i="2"/>
  <c r="I37" i="2" s="1"/>
  <c r="BM33" i="2"/>
  <c r="BM31" i="2"/>
  <c r="BM30" i="2"/>
  <c r="BM28" i="2"/>
  <c r="BM27" i="2"/>
  <c r="BM25" i="2"/>
  <c r="BM24" i="2"/>
  <c r="BM22" i="2"/>
  <c r="BM21" i="2"/>
  <c r="BM19" i="2"/>
  <c r="BM18" i="2"/>
  <c r="BM16" i="2"/>
  <c r="BM15" i="2"/>
  <c r="BM13" i="2"/>
  <c r="BM12" i="2"/>
  <c r="BM10" i="2"/>
  <c r="BH33" i="2"/>
  <c r="BH31" i="2"/>
  <c r="BH30" i="2"/>
  <c r="BH28" i="2"/>
  <c r="BH27" i="2"/>
  <c r="BH25" i="2"/>
  <c r="BH24" i="2"/>
  <c r="BH22" i="2"/>
  <c r="BH21" i="2"/>
  <c r="BH19" i="2"/>
  <c r="BH18" i="2"/>
  <c r="BH16" i="2"/>
  <c r="BH15" i="2"/>
  <c r="BH13" i="2"/>
  <c r="BH12" i="2"/>
  <c r="BH10" i="2"/>
  <c r="BB33" i="2"/>
  <c r="BB31" i="2"/>
  <c r="BB30" i="2"/>
  <c r="BB28" i="2"/>
  <c r="BB27" i="2"/>
  <c r="BB25" i="2"/>
  <c r="BB24" i="2"/>
  <c r="BB22" i="2"/>
  <c r="BB19" i="2"/>
  <c r="BB18" i="2"/>
  <c r="BB16" i="2"/>
  <c r="BB15" i="2"/>
  <c r="BB13" i="2"/>
  <c r="BB12" i="2"/>
  <c r="BB10" i="2"/>
  <c r="AW33" i="2"/>
  <c r="AW31" i="2"/>
  <c r="AW30" i="2"/>
  <c r="AW28" i="2"/>
  <c r="AW27" i="2"/>
  <c r="AW25" i="2"/>
  <c r="AW24" i="2"/>
  <c r="AW22" i="2"/>
  <c r="AW21" i="2"/>
  <c r="AW19" i="2"/>
  <c r="AW18" i="2"/>
  <c r="AW16" i="2"/>
  <c r="AW15" i="2"/>
  <c r="AW13" i="2"/>
  <c r="AW12" i="2"/>
  <c r="AW10" i="2"/>
  <c r="AR33" i="2"/>
  <c r="AR31" i="2"/>
  <c r="AR30" i="2"/>
  <c r="AR28" i="2"/>
  <c r="AR27" i="2"/>
  <c r="AR25" i="2"/>
  <c r="AR24" i="2"/>
  <c r="AR22" i="2"/>
  <c r="AR21" i="2"/>
  <c r="AR19" i="2"/>
  <c r="AR18" i="2"/>
  <c r="AR16" i="2"/>
  <c r="AR15" i="2"/>
  <c r="AR13" i="2"/>
  <c r="AR12" i="2"/>
  <c r="AR10" i="2"/>
  <c r="AQ34" i="2" s="1"/>
  <c r="AL33" i="2"/>
  <c r="AL31" i="2"/>
  <c r="AL30" i="2"/>
  <c r="AL28" i="2"/>
  <c r="AL27" i="2"/>
  <c r="AL25" i="2"/>
  <c r="AL24" i="2"/>
  <c r="AL22" i="2"/>
  <c r="AL21" i="2"/>
  <c r="AL19" i="2"/>
  <c r="AL18" i="2"/>
  <c r="AL16" i="2"/>
  <c r="AL15" i="2"/>
  <c r="AL13" i="2"/>
  <c r="AL12" i="2"/>
  <c r="AL10" i="2"/>
  <c r="AG33" i="2"/>
  <c r="AG31" i="2"/>
  <c r="AG30" i="2"/>
  <c r="AG28" i="2"/>
  <c r="AG27" i="2"/>
  <c r="AG25" i="2"/>
  <c r="AG24" i="2"/>
  <c r="AG22" i="2"/>
  <c r="AG21" i="2"/>
  <c r="AG19" i="2"/>
  <c r="AG18" i="2"/>
  <c r="AG16" i="2"/>
  <c r="AG15" i="2"/>
  <c r="AG13" i="2"/>
  <c r="AG12" i="2"/>
  <c r="AG10" i="2"/>
  <c r="V33" i="2"/>
  <c r="V31" i="2"/>
  <c r="V30" i="2"/>
  <c r="V28" i="2"/>
  <c r="V27" i="2"/>
  <c r="V25" i="2"/>
  <c r="V24" i="2"/>
  <c r="V22" i="2"/>
  <c r="V21" i="2"/>
  <c r="V19" i="2"/>
  <c r="V18" i="2"/>
  <c r="V16" i="2"/>
  <c r="V15" i="2"/>
  <c r="V13" i="2"/>
  <c r="V12" i="2"/>
  <c r="V10" i="2"/>
  <c r="L31" i="2"/>
  <c r="L30" i="2"/>
  <c r="L28" i="2"/>
  <c r="L27" i="2"/>
  <c r="L25" i="2"/>
  <c r="L24" i="2"/>
  <c r="L22" i="2"/>
  <c r="L21" i="2"/>
  <c r="L19" i="2"/>
  <c r="L18" i="2"/>
  <c r="L16" i="2"/>
  <c r="L15" i="2"/>
  <c r="L13" i="2"/>
  <c r="L12" i="2"/>
  <c r="L10" i="2"/>
  <c r="BM9" i="2"/>
  <c r="BH9" i="2"/>
  <c r="BB9" i="2"/>
  <c r="AW9" i="2"/>
  <c r="AR9" i="2"/>
  <c r="AL9" i="2"/>
  <c r="AG9" i="2"/>
  <c r="V9" i="2"/>
  <c r="L9" i="2"/>
  <c r="BF34" i="6" l="1"/>
  <c r="L34" i="2"/>
  <c r="AG34" i="2"/>
  <c r="I38" i="2"/>
  <c r="N35" i="2" s="1"/>
  <c r="N38" i="2" s="1"/>
  <c r="S35" i="2" s="1"/>
  <c r="S38" i="2" s="1"/>
  <c r="Y35" i="2" s="1"/>
  <c r="Y38" i="2" s="1"/>
  <c r="BH34" i="2"/>
  <c r="BB34" i="2"/>
  <c r="AW34" i="2"/>
  <c r="BM34" i="2"/>
  <c r="AR34" i="2"/>
  <c r="AL34" i="2"/>
  <c r="AN13" i="2"/>
  <c r="AN18" i="2"/>
  <c r="AN24" i="2"/>
  <c r="AN19" i="2"/>
  <c r="AN22" i="2"/>
  <c r="AN25" i="2"/>
  <c r="AN30" i="2"/>
  <c r="AN12" i="2"/>
  <c r="AN31" i="2"/>
  <c r="AN28" i="2"/>
  <c r="AN15" i="2"/>
  <c r="AN10" i="2"/>
  <c r="AN16" i="2"/>
  <c r="V34" i="2"/>
  <c r="Q34" i="2"/>
  <c r="AN27" i="2"/>
  <c r="AN33" i="2"/>
  <c r="AN21" i="2"/>
  <c r="BK34" i="6" l="1"/>
  <c r="AS33" i="2"/>
  <c r="AX33" i="2" s="1"/>
  <c r="BD33" i="2" s="1"/>
  <c r="BI33" i="2" s="1"/>
  <c r="BN33" i="2" s="1"/>
  <c r="AS16" i="2"/>
  <c r="AX16" i="2" s="1"/>
  <c r="BD16" i="2" s="1"/>
  <c r="BI16" i="2" s="1"/>
  <c r="BN16" i="2" s="1"/>
  <c r="AS31" i="2"/>
  <c r="AX31" i="2" s="1"/>
  <c r="BD31" i="2" s="1"/>
  <c r="BI31" i="2" s="1"/>
  <c r="BN31" i="2" s="1"/>
  <c r="AS22" i="2"/>
  <c r="AX22" i="2" s="1"/>
  <c r="BD22" i="2" s="1"/>
  <c r="BI22" i="2" s="1"/>
  <c r="BN22" i="2" s="1"/>
  <c r="AS13" i="2"/>
  <c r="AX13" i="2" s="1"/>
  <c r="BD13" i="2" s="1"/>
  <c r="BI13" i="2" s="1"/>
  <c r="BN13" i="2" s="1"/>
  <c r="AS27" i="2"/>
  <c r="AX27" i="2" s="1"/>
  <c r="BD27" i="2" s="1"/>
  <c r="BI27" i="2" s="1"/>
  <c r="BN27" i="2" s="1"/>
  <c r="AS10" i="2"/>
  <c r="AX10" i="2" s="1"/>
  <c r="BD10" i="2" s="1"/>
  <c r="BI10" i="2" s="1"/>
  <c r="BN10" i="2" s="1"/>
  <c r="AS12" i="2"/>
  <c r="AX12" i="2" s="1"/>
  <c r="BD12" i="2" s="1"/>
  <c r="BI12" i="2" s="1"/>
  <c r="BN12" i="2" s="1"/>
  <c r="AS19" i="2"/>
  <c r="AX19" i="2" s="1"/>
  <c r="BD19" i="2" s="1"/>
  <c r="BI19" i="2" s="1"/>
  <c r="BN19" i="2" s="1"/>
  <c r="AS15" i="2"/>
  <c r="AX15" i="2" s="1"/>
  <c r="BD15" i="2" s="1"/>
  <c r="BI15" i="2" s="1"/>
  <c r="BN15" i="2" s="1"/>
  <c r="AS30" i="2"/>
  <c r="AX30" i="2" s="1"/>
  <c r="BD30" i="2" s="1"/>
  <c r="BI30" i="2" s="1"/>
  <c r="BN30" i="2" s="1"/>
  <c r="AS24" i="2"/>
  <c r="AX24" i="2" s="1"/>
  <c r="BD24" i="2" s="1"/>
  <c r="BI24" i="2" s="1"/>
  <c r="BN24" i="2" s="1"/>
  <c r="AS21" i="2"/>
  <c r="AX21" i="2" s="1"/>
  <c r="BD21" i="2" s="1"/>
  <c r="BI21" i="2" s="1"/>
  <c r="BN21" i="2" s="1"/>
  <c r="AS28" i="2"/>
  <c r="AX28" i="2" s="1"/>
  <c r="BD28" i="2" s="1"/>
  <c r="BI28" i="2" s="1"/>
  <c r="BN28" i="2" s="1"/>
  <c r="AS25" i="2"/>
  <c r="AX25" i="2" s="1"/>
  <c r="BD25" i="2" s="1"/>
  <c r="BI25" i="2" s="1"/>
  <c r="BN25" i="2" s="1"/>
  <c r="AS18" i="2"/>
  <c r="AX18" i="2" s="1"/>
  <c r="BD18" i="2" s="1"/>
  <c r="BI18" i="2" s="1"/>
  <c r="BN18" i="2" s="1"/>
  <c r="AD38" i="2"/>
  <c r="H34" i="2"/>
  <c r="BP34" i="6" l="1"/>
  <c r="AI35" i="2"/>
  <c r="AI38" i="2" s="1"/>
  <c r="M34" i="2"/>
  <c r="R34" i="2" l="1"/>
  <c r="AO35" i="2" l="1"/>
  <c r="AO38" i="2" s="1"/>
  <c r="AC34" i="2"/>
  <c r="AT35" i="2" l="1"/>
  <c r="AT38" i="2" s="1"/>
  <c r="AH34" i="2"/>
  <c r="AN9" i="2"/>
  <c r="AY35" i="2" l="1"/>
  <c r="AY38" i="2" s="1"/>
  <c r="AN34" i="2"/>
  <c r="AS9" i="2"/>
  <c r="AS34" i="2"/>
  <c r="BF35" i="2" l="1"/>
  <c r="BF38" i="2" s="1"/>
  <c r="AX9" i="2"/>
  <c r="AX34" i="2" s="1"/>
  <c r="BK35" i="2" l="1"/>
  <c r="BO35" i="2" s="1"/>
  <c r="BD9" i="2"/>
  <c r="BD34" i="2" s="1"/>
  <c r="BK38" i="2" l="1"/>
  <c r="BO38" i="2" s="1"/>
  <c r="BI9" i="2"/>
  <c r="BI34" i="2" s="1"/>
  <c r="BN9" i="2" l="1"/>
  <c r="BN34" i="2" s="1"/>
</calcChain>
</file>

<file path=xl/sharedStrings.xml><?xml version="1.0" encoding="utf-8"?>
<sst xmlns="http://schemas.openxmlformats.org/spreadsheetml/2006/main" count="476" uniqueCount="103">
  <si>
    <t>TEXAS DEPARTMENT OF HOUSING AND COMMUNITY AFFAIRS</t>
  </si>
  <si>
    <t>HAF SUBRECIPIENT ACTIVITIES PROPOSED BUDGET</t>
  </si>
  <si>
    <t>FY 2022</t>
  </si>
  <si>
    <t>Balance</t>
  </si>
  <si>
    <t>Advance Request</t>
  </si>
  <si>
    <t>Advance Reimbursement</t>
  </si>
  <si>
    <t>Advance Balance</t>
  </si>
  <si>
    <t>INTAKE</t>
  </si>
  <si>
    <t xml:space="preserve">BUDGET CATEGORIES </t>
  </si>
  <si>
    <r>
      <t>B.1 Personnel</t>
    </r>
    <r>
      <rPr>
        <b/>
        <i/>
        <sz val="14"/>
        <color rgb="FFC00000"/>
        <rFont val="Calibri"/>
        <family val="2"/>
        <scheme val="minor"/>
      </rPr>
      <t xml:space="preserve"> (Detailed on Budget Support Sheet B.1)</t>
    </r>
  </si>
  <si>
    <r>
      <t xml:space="preserve">B.2 Fringe Benefits </t>
    </r>
    <r>
      <rPr>
        <b/>
        <i/>
        <sz val="14"/>
        <color rgb="FFC00000"/>
        <rFont val="Calibri"/>
        <family val="2"/>
        <scheme val="minor"/>
      </rPr>
      <t>(Detailed on Budget Support Sheet B.2)</t>
    </r>
  </si>
  <si>
    <r>
      <t xml:space="preserve">B.2 Travel </t>
    </r>
    <r>
      <rPr>
        <b/>
        <i/>
        <sz val="14"/>
        <color rgb="FFC00000"/>
        <rFont val="Calibri"/>
        <family val="2"/>
        <scheme val="minor"/>
      </rPr>
      <t>(Detailed on Budget Support Sheet B.2)</t>
    </r>
  </si>
  <si>
    <r>
      <t xml:space="preserve">B.2 Supplies </t>
    </r>
    <r>
      <rPr>
        <b/>
        <i/>
        <sz val="14"/>
        <color rgb="FFC00000"/>
        <rFont val="Calibri"/>
        <family val="2"/>
        <scheme val="minor"/>
      </rPr>
      <t>(Detailed on Budget Support Sheet B.2)</t>
    </r>
  </si>
  <si>
    <r>
      <t xml:space="preserve">B.3 Equipment </t>
    </r>
    <r>
      <rPr>
        <b/>
        <i/>
        <sz val="14"/>
        <color rgb="FFC00000"/>
        <rFont val="Calibri"/>
        <family val="2"/>
        <scheme val="minor"/>
      </rPr>
      <t>(Detailed on Budget Support Sheet B.3)</t>
    </r>
  </si>
  <si>
    <r>
      <t xml:space="preserve">B.4 Contractual </t>
    </r>
    <r>
      <rPr>
        <b/>
        <i/>
        <sz val="14"/>
        <color rgb="FFC00000"/>
        <rFont val="Calibri"/>
        <family val="2"/>
        <scheme val="minor"/>
      </rPr>
      <t>(Detailed on Budget Support Sheet B.4)</t>
    </r>
  </si>
  <si>
    <r>
      <t xml:space="preserve">B.5 Other </t>
    </r>
    <r>
      <rPr>
        <b/>
        <i/>
        <sz val="14"/>
        <color rgb="FFC00000"/>
        <rFont val="Calibri"/>
        <family val="2"/>
        <scheme val="minor"/>
      </rPr>
      <t>(Detailed on Budget Support Sheet B.5)</t>
    </r>
  </si>
  <si>
    <r>
      <t xml:space="preserve">B.6 Direct Client Support </t>
    </r>
    <r>
      <rPr>
        <b/>
        <i/>
        <sz val="14"/>
        <color rgb="FFC00000"/>
        <rFont val="Calibri"/>
        <family val="2"/>
        <scheme val="minor"/>
      </rPr>
      <t>(Detailed on Budget Support Sheet B.6)</t>
    </r>
  </si>
  <si>
    <t>According to your accounting practices this may be included in overall admin</t>
  </si>
  <si>
    <t>B.7 Indirect Costs/Administrative</t>
  </si>
  <si>
    <t>New Advance Balance</t>
  </si>
  <si>
    <t>Adjustment</t>
  </si>
  <si>
    <t>Draw</t>
  </si>
  <si>
    <t>Optional</t>
  </si>
  <si>
    <t>COUNSELING</t>
  </si>
  <si>
    <t>Shown in Adjustment Column</t>
  </si>
  <si>
    <t>Must have 75% balance paid</t>
  </si>
  <si>
    <t>No more than 30 days</t>
  </si>
  <si>
    <t>No more than 3 advances</t>
  </si>
  <si>
    <t>Provided</t>
  </si>
  <si>
    <t>Beginning</t>
  </si>
  <si>
    <t>Projection</t>
  </si>
  <si>
    <t>Amount</t>
  </si>
  <si>
    <t>MAY</t>
  </si>
  <si>
    <t>JUNE</t>
  </si>
  <si>
    <t>DECEMBER</t>
  </si>
  <si>
    <t>November</t>
  </si>
  <si>
    <t>Actual</t>
  </si>
  <si>
    <t>JANUARY</t>
  </si>
  <si>
    <t>FEBRUARY</t>
  </si>
  <si>
    <t>APRIL</t>
  </si>
  <si>
    <t>JULY</t>
  </si>
  <si>
    <t>AUGUST</t>
  </si>
  <si>
    <t>SEPTEMBER</t>
  </si>
  <si>
    <t>OCTOBER</t>
  </si>
  <si>
    <t>December</t>
  </si>
  <si>
    <t>January</t>
  </si>
  <si>
    <t>February</t>
  </si>
  <si>
    <t>March</t>
  </si>
  <si>
    <t>April</t>
  </si>
  <si>
    <t>May</t>
  </si>
  <si>
    <t>June</t>
  </si>
  <si>
    <t>July</t>
  </si>
  <si>
    <t>August</t>
  </si>
  <si>
    <t>September</t>
  </si>
  <si>
    <t>Service(s)</t>
  </si>
  <si>
    <t>NOVEMBER</t>
  </si>
  <si>
    <t>October</t>
  </si>
  <si>
    <t>FIRST QUARTER REPORTING</t>
  </si>
  <si>
    <t>THIRD QUARTER REPORTING</t>
  </si>
  <si>
    <t>These rows detail the budget categories from your originally submitted budget. If you are unsure of what budget category to use, the section is listed beside each category name coincides with your budget proposal which itemizes the costs in each budget category.</t>
  </si>
  <si>
    <t>Enter the current balance in each budget category according to the budget submitted with your proposal. If you do not have one of the services (Intake/Housing/Legal leave that area blank.)</t>
  </si>
  <si>
    <t>Enter the actual amounts spent in each budget category for each service line for the month that services and expenditures were rendered in.</t>
  </si>
  <si>
    <t>DRAW AMOUNT</t>
  </si>
  <si>
    <t>BEGINNING BALANCE</t>
  </si>
  <si>
    <r>
      <t xml:space="preserve">ADJUSTMENTS </t>
    </r>
    <r>
      <rPr>
        <b/>
        <i/>
        <sz val="11"/>
        <color rgb="FFC00000"/>
        <rFont val="Calibri"/>
        <family val="2"/>
        <scheme val="minor"/>
      </rPr>
      <t>OPTIONAL</t>
    </r>
  </si>
  <si>
    <t>THIS PATTERN WILL CONTINUE FOR EACH MONTH OF YOUR CONTRACT.</t>
  </si>
  <si>
    <t>DRAW REQUEST FORM GUIDANCE</t>
  </si>
  <si>
    <t>Once Draw Request is completed it is submitted to your Contract Specialist for review/approval. Once approved the draw can be entered into HCS.</t>
  </si>
  <si>
    <t>BUDGET CATEGORY</t>
  </si>
  <si>
    <r>
      <t>BEGINNING BALANCE -</t>
    </r>
    <r>
      <rPr>
        <b/>
        <i/>
        <sz val="11"/>
        <color rgb="FFC00000"/>
        <rFont val="Calibri"/>
        <family val="2"/>
        <scheme val="minor"/>
      </rPr>
      <t>(Column H)</t>
    </r>
  </si>
  <si>
    <t>The amount you originally proposed in your budget minus all draws up to the current month.</t>
  </si>
  <si>
    <t xml:space="preserve">                                 **TOTAL</t>
  </si>
  <si>
    <t>ADMIN</t>
  </si>
  <si>
    <r>
      <t xml:space="preserve">This is an OPTIONAL field only to be completed if you are requesting a Projection Draw.  Enter the projected amount you anticipate spending in the next 30 days for each budget category for each service line, i.e.,  This is completed for each budget category.  If you do not need a projected draw or a draw from one or more budget categories leave that area blank. </t>
    </r>
    <r>
      <rPr>
        <b/>
        <i/>
        <sz val="11"/>
        <color rgb="FFC00000"/>
        <rFont val="Calibri"/>
        <family val="2"/>
        <scheme val="minor"/>
      </rPr>
      <t xml:space="preserve"> If you are unsure of what budget category your draw should fall under refer to the section referenced in your original proposal which itemizes the costs in each budget category.</t>
    </r>
  </si>
  <si>
    <t>Draw Amount</t>
  </si>
  <si>
    <t>FOURTH QUARTER REPORTING (CLOSE-OUT MONTH)</t>
  </si>
  <si>
    <t>MONTHLY PROJECTION</t>
  </si>
  <si>
    <r>
      <t>MARCH</t>
    </r>
    <r>
      <rPr>
        <b/>
        <sz val="14"/>
        <color rgb="FFC00000"/>
        <rFont val="Calibri"/>
        <family val="2"/>
        <scheme val="minor"/>
      </rPr>
      <t xml:space="preserve"> (CLOSEOUT MONTH)</t>
    </r>
  </si>
  <si>
    <t>TOTAL DRAW AMT.</t>
  </si>
  <si>
    <r>
      <rPr>
        <b/>
        <sz val="11"/>
        <rFont val="Calibri"/>
        <family val="2"/>
        <scheme val="minor"/>
      </rPr>
      <t>(</t>
    </r>
    <r>
      <rPr>
        <b/>
        <sz val="11"/>
        <color rgb="FF0000CC"/>
        <rFont val="Calibri"/>
        <family val="2"/>
        <scheme val="minor"/>
      </rPr>
      <t>Month</t>
    </r>
    <r>
      <rPr>
        <b/>
        <sz val="11"/>
        <rFont val="Calibri"/>
        <family val="2"/>
        <scheme val="minor"/>
      </rPr>
      <t xml:space="preserve">) PROJECTION  </t>
    </r>
    <r>
      <rPr>
        <b/>
        <i/>
        <sz val="11"/>
        <color rgb="FFC00000"/>
        <rFont val="Calibri"/>
        <family val="2"/>
        <scheme val="minor"/>
      </rPr>
      <t>OPTIONAL</t>
    </r>
  </si>
  <si>
    <r>
      <t>(</t>
    </r>
    <r>
      <rPr>
        <b/>
        <sz val="11"/>
        <color rgb="FF0000CC"/>
        <rFont val="Calibri"/>
        <family val="2"/>
        <scheme val="minor"/>
      </rPr>
      <t>Month</t>
    </r>
    <r>
      <rPr>
        <b/>
        <sz val="11"/>
        <color theme="1"/>
        <rFont val="Calibri"/>
        <family val="2"/>
        <scheme val="minor"/>
      </rPr>
      <t xml:space="preserve">) ACTUAL </t>
    </r>
  </si>
  <si>
    <t xml:space="preserve">Scenario 3:  Submitting Advance Actuals and requesting additional advance where actuals were less than advance:  Beginning balance is the funding for your contract minus draws.   Advance amounts from "Adjustment Amount" are entered into Projection Column.  Actuals spent are entered in Actual Column.  For the first three advances a balance of 25% can remain. In this scenario 75% of the advance has not been reimbursed so an additional advance can not be requested.  Nothing will be entered into the adjustment column unless there are corrections from previous draws.  A zero draw is then submitted with the monthly report.  </t>
  </si>
  <si>
    <t xml:space="preserve"> </t>
  </si>
  <si>
    <r>
      <t>Amount you projected on your previous draw that you would spend in the current month.</t>
    </r>
    <r>
      <rPr>
        <b/>
        <sz val="12"/>
        <rFont val="Calibri"/>
        <family val="2"/>
        <scheme val="minor"/>
      </rPr>
      <t xml:space="preserve"> </t>
    </r>
    <r>
      <rPr>
        <b/>
        <i/>
        <sz val="12"/>
        <rFont val="Calibri"/>
        <family val="2"/>
        <scheme val="minor"/>
      </rPr>
      <t>If you did not submit a draw request for projections this would be left blank which is why this field is optional.</t>
    </r>
  </si>
  <si>
    <t xml:space="preserve">Enter the actual costs incurred for each service in draw month. </t>
  </si>
  <si>
    <r>
      <t xml:space="preserve">This has a formula and will automatically total your draw request.  </t>
    </r>
    <r>
      <rPr>
        <b/>
        <sz val="12"/>
        <rFont val="Calibri"/>
        <family val="2"/>
        <scheme val="minor"/>
      </rPr>
      <t>Actuals</t>
    </r>
    <r>
      <rPr>
        <sz val="12"/>
        <rFont val="Calibri"/>
        <family val="2"/>
        <scheme val="minor"/>
      </rPr>
      <t xml:space="preserve"> </t>
    </r>
    <r>
      <rPr>
        <b/>
        <i/>
        <sz val="12"/>
        <rFont val="Calibri"/>
        <family val="2"/>
        <scheme val="minor"/>
      </rPr>
      <t>MINUS</t>
    </r>
    <r>
      <rPr>
        <sz val="12"/>
        <rFont val="Calibri"/>
        <family val="2"/>
        <scheme val="minor"/>
      </rPr>
      <t xml:space="preserve"> </t>
    </r>
    <r>
      <rPr>
        <b/>
        <sz val="12"/>
        <rFont val="Calibri"/>
        <family val="2"/>
        <scheme val="minor"/>
      </rPr>
      <t>Projections</t>
    </r>
    <r>
      <rPr>
        <sz val="12"/>
        <rFont val="Calibri"/>
        <family val="2"/>
        <scheme val="minor"/>
      </rPr>
      <t xml:space="preserve"> </t>
    </r>
    <r>
      <rPr>
        <b/>
        <i/>
        <sz val="12"/>
        <rFont val="Calibri"/>
        <family val="2"/>
        <scheme val="minor"/>
      </rPr>
      <t>PLUS</t>
    </r>
    <r>
      <rPr>
        <sz val="12"/>
        <rFont val="Calibri"/>
        <family val="2"/>
        <scheme val="minor"/>
      </rPr>
      <t xml:space="preserve"> </t>
    </r>
    <r>
      <rPr>
        <b/>
        <sz val="12"/>
        <rFont val="Calibri"/>
        <family val="2"/>
        <scheme val="minor"/>
      </rPr>
      <t>Adjustments</t>
    </r>
    <r>
      <rPr>
        <sz val="12"/>
        <rFont val="Calibri"/>
        <family val="2"/>
        <scheme val="minor"/>
      </rPr>
      <t xml:space="preserve">.  If you projected to spend more than your actuals you will submit a </t>
    </r>
    <r>
      <rPr>
        <b/>
        <i/>
        <sz val="12"/>
        <rFont val="Calibri"/>
        <family val="2"/>
        <scheme val="minor"/>
      </rPr>
      <t>ZERO draw</t>
    </r>
    <r>
      <rPr>
        <sz val="12"/>
        <rFont val="Calibri"/>
        <family val="2"/>
        <scheme val="minor"/>
      </rPr>
      <t xml:space="preserve"> and the remaining balance will be reimbursed on your next projection draw, or  the overage will come out of your next draw for actuals if you do not submit a projection.</t>
    </r>
  </si>
  <si>
    <r>
      <t xml:space="preserve">This months beginning balance is auto populated to take the balance from your previous month beginning balance and </t>
    </r>
    <r>
      <rPr>
        <b/>
        <i/>
        <sz val="12"/>
        <rFont val="Calibri"/>
        <family val="2"/>
        <scheme val="minor"/>
      </rPr>
      <t>MINUS</t>
    </r>
    <r>
      <rPr>
        <sz val="12"/>
        <rFont val="Calibri"/>
        <family val="2"/>
        <scheme val="minor"/>
      </rPr>
      <t xml:space="preserve"> actuals  to obtain your NEW Beginning Balance </t>
    </r>
  </si>
  <si>
    <t>Enter any adjustments to be made to the current Draw Request, errors from previous draw requests, or the difference between projections and actuals in the current draw month.</t>
  </si>
  <si>
    <t>This is the amount you are requesting to draw for the reporting period.  It is your actuals less/plus any adjustments that have been made.  If the projected spend is greater than the actual spent, a ZERO draw is submitted along with your monthly report. The remaining balance will be reimbursed before any further projections can be drawn.  This can be done by writing a check to cover the overage, reducing the overage from the next month's projected draw, or from the next month's actuals. If you did not have a projection, the draw would be the actual costs incurred. If your actuals were more than the projections your draw will be for the difference between the projectiosn and atuals</t>
  </si>
  <si>
    <r>
      <t>This is the beginning balance of the reporting period.  The beginning balance equals the previous month's balance minus the actual spent from the previous month.</t>
    </r>
    <r>
      <rPr>
        <b/>
        <i/>
        <sz val="11"/>
        <color rgb="FFC00000"/>
        <rFont val="Calibri"/>
        <family val="2"/>
        <scheme val="minor"/>
      </rPr>
      <t xml:space="preserve"> </t>
    </r>
  </si>
  <si>
    <r>
      <t xml:space="preserve">If you are requesting a new projection draw you would enter those projections here to validate the draw request. </t>
    </r>
    <r>
      <rPr>
        <b/>
        <i/>
        <sz val="11"/>
        <color rgb="FFC00000"/>
        <rFont val="Calibri"/>
        <family val="2"/>
        <scheme val="minor"/>
      </rPr>
      <t>Two draws will be entered into HCS. One for the reporting month for the total monthly draw amount, even if that is a zero draw.  Plus the projected draw request.</t>
    </r>
  </si>
  <si>
    <r>
      <t xml:space="preserve">SUBRECIPIENT NAME - </t>
    </r>
    <r>
      <rPr>
        <b/>
        <sz val="14"/>
        <color rgb="FF0000CC"/>
        <rFont val="Calibri"/>
        <family val="2"/>
        <scheme val="minor"/>
      </rPr>
      <t>SERVICE PROVIDED</t>
    </r>
  </si>
  <si>
    <r>
      <t xml:space="preserve">Contract Execution Date - </t>
    </r>
    <r>
      <rPr>
        <b/>
        <u/>
        <sz val="14"/>
        <color rgb="FF0000CC"/>
        <rFont val="Calibri"/>
        <family val="2"/>
        <scheme val="minor"/>
      </rPr>
      <t xml:space="preserve">00/00/0000 </t>
    </r>
    <r>
      <rPr>
        <b/>
        <sz val="14"/>
        <rFont val="Calibri"/>
        <family val="2"/>
        <scheme val="minor"/>
      </rPr>
      <t xml:space="preserve">- Contract # </t>
    </r>
    <r>
      <rPr>
        <b/>
        <u/>
        <sz val="14"/>
        <color rgb="FF0000CC"/>
        <rFont val="Calibri"/>
        <family val="2"/>
        <scheme val="minor"/>
      </rPr>
      <t>00000000000</t>
    </r>
  </si>
  <si>
    <t>LEGAL</t>
  </si>
  <si>
    <t>Rows 35-37</t>
  </si>
  <si>
    <t>Scenario 1:  Advance Request:  Beginning balance is the breakout of the funding for your contract.  Initial Advance ONLY - Advance request is submitted under Adjustment Amount Column.  A draw request is submitted for the the total value in Line N34</t>
  </si>
  <si>
    <r>
      <t xml:space="preserve">Scenario 2:  Submitting Advance Actuals and requesting additional advance where actuals exceeded advance:  Beginning balance is the breakout of the funding for your contract.   Advance amounts from "Adjustment Amount" are entered into Projection Column.  Actuals spent are entered in Actual Column.  For the first three advances a balance of 25% can remain.  In this event enter amounts to acount for the 25% in the Adjustment Column.  If 25% is not requested or this is after the first 3 advances this column is left blank unless you are correcting an error in a previous draw.  A draw request is then submitted for the the total value in Line Q34 with your monthly report. </t>
    </r>
    <r>
      <rPr>
        <b/>
        <sz val="14"/>
        <color rgb="FFC00000"/>
        <rFont val="Calibri"/>
        <family val="2"/>
        <scheme val="minor"/>
      </rPr>
      <t>Projections</t>
    </r>
    <r>
      <rPr>
        <b/>
        <sz val="14"/>
        <rFont val="Calibri"/>
        <family val="2"/>
        <scheme val="minor"/>
      </rPr>
      <t xml:space="preserve"> are listed on this same spreadsheet in the following month and a second draw is requested for these new projections. </t>
    </r>
  </si>
  <si>
    <r>
      <t xml:space="preserve">Scenario 4:  Submitting Actuals and projections with an advance balance: Beginning balance is the funding for your contract minus draws. Actuals spent are entered in Actual Column. In this scenario since you are paying back the balance of your advance so the values to account for the reimbursement are listed in the adjustment amount column.  The actuals will be reduced by the adjustment and a draw can be submitted for the amount in column AB34.  </t>
    </r>
    <r>
      <rPr>
        <b/>
        <sz val="14"/>
        <color rgb="FFC00000"/>
        <rFont val="Calibri"/>
        <family val="2"/>
        <scheme val="minor"/>
      </rPr>
      <t xml:space="preserve">Projections </t>
    </r>
    <r>
      <rPr>
        <b/>
        <sz val="14"/>
        <rFont val="Calibri"/>
        <family val="2"/>
        <scheme val="minor"/>
      </rPr>
      <t xml:space="preserve">are listed on this same spreadsheet in the following month and a second draw is requested for these new projections. </t>
    </r>
  </si>
  <si>
    <r>
      <t xml:space="preserve">B.7 Indirect Costs/Administrative </t>
    </r>
    <r>
      <rPr>
        <b/>
        <i/>
        <sz val="14"/>
        <color rgb="FFC00000"/>
        <rFont val="Calibri"/>
        <family val="2"/>
        <scheme val="minor"/>
      </rPr>
      <t>(THIS IS WHERE ALL ADMINISTRATIVE COSTS FOR ALL PROJECTS WILL BE ENTERED.  ONE VALUE CONTRACT WIDE)</t>
    </r>
  </si>
  <si>
    <t>If you have any adjustments that need to be made from previous reporting periods you would enter those adjustments here. This includes differences between draw requests and actuals.. If you do not have any adjustments this field is left blank which is why it is optional.</t>
  </si>
  <si>
    <t xml:space="preserve">This is where you will enter the advance balance for the first draw request, and all proceeding months will auto populate the advance balance. In this table you will list the amount of any reimbursements and/or requests for advancements/projections. Advance must be reimbursed atleast  75% of the original advance balance before a new advance can be requested. Advances can only be requested for 30 days and no more than three 30 day advances are authorized.  An Advance Projection Draw can be requested once 100% of current advances have been resolved.  These will be enterd in the proceeding months draw with the anticipated expenses as justification for the request. A projection can not be requested until 100% of the previous projection has been paid in full. </t>
  </si>
  <si>
    <r>
      <t>Scenario 5:  Submitting projections with a negative draw. Beginning balance is the funding for your contract minus draws.   Projections have already been entered and paid in a previous draw. Actuals spent are entered in Actual Column.</t>
    </r>
    <r>
      <rPr>
        <b/>
        <sz val="14"/>
        <color theme="1"/>
        <rFont val="Calibri"/>
        <family val="2"/>
        <scheme val="minor"/>
      </rPr>
      <t xml:space="preserve"> When the actuals are less than the previous projections the balance is carried over to the requested projection and reduced from the Projection total.</t>
    </r>
    <r>
      <rPr>
        <b/>
        <sz val="14"/>
        <color rgb="FFC00000"/>
        <rFont val="Calibri"/>
        <family val="2"/>
        <scheme val="minor"/>
      </rPr>
      <t xml:space="preserve">  Projections</t>
    </r>
    <r>
      <rPr>
        <b/>
        <sz val="14"/>
        <rFont val="Calibri"/>
        <family val="2"/>
        <scheme val="minor"/>
      </rPr>
      <t xml:space="preserve"> are listed on this same spreadsheet in the following month with the adjustments for the previous draw in the adjustment amount column. A draw request is submitted for the amount in AD34.</t>
    </r>
  </si>
  <si>
    <t>Scenario 6:  Submitting projections with a positive draw. Beginning balance is the funding for your contract minus draws.   Projections have already been entered and paid in a previous draw. Actuals spent are entered in Actual Column. A draw request is then submitted for the the total value in Line AL34 with your monthly.  An additional draw request is submitted for the new projection in column AO34.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</si>
</sst>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0000"/>
  </numFmts>
  <fonts count="29" x14ac:knownFonts="1">
    <font>
      <sz val="11"/>
      <color theme="1"/>
      <name val="Calibri"/>
      <family val="2"/>
      <scheme val="minor"/>
    </font>
    <font>
      <b/>
      <sz val="14"/>
      <name val="Calibri"/>
      <family val="2"/>
      <scheme val="minor"/>
    </font>
    <font>
      <sz val="14"/>
      <name val="Times New Roman"/>
      <family val="1"/>
    </font>
    <font>
      <sz val="11"/>
      <color theme="1"/>
      <name val="Arial"/>
      <family val="2"/>
    </font>
    <font>
      <sz val="14"/>
      <name val="Calibri"/>
      <family val="2"/>
      <scheme val="minor"/>
    </font>
    <font>
      <b/>
      <sz val="14"/>
      <name val="Times New Roman"/>
      <family val="1"/>
    </font>
    <font>
      <b/>
      <i/>
      <sz val="14"/>
      <color rgb="FFC00000"/>
      <name val="Calibri"/>
      <family val="2"/>
      <scheme val="minor"/>
    </font>
    <font>
      <b/>
      <i/>
      <sz val="14"/>
      <name val="Calibri"/>
      <family val="2"/>
      <scheme val="minor"/>
    </font>
    <font>
      <b/>
      <sz val="14"/>
      <color theme="1"/>
      <name val="Calibri"/>
      <family val="2"/>
      <scheme val="minor"/>
    </font>
    <font>
      <b/>
      <sz val="11"/>
      <color theme="1"/>
      <name val="Calibri"/>
      <family val="2"/>
      <scheme val="minor"/>
    </font>
    <font>
      <b/>
      <sz val="11"/>
      <name val="Calibri"/>
      <family val="2"/>
      <scheme val="minor"/>
    </font>
    <font>
      <b/>
      <i/>
      <sz val="14"/>
      <color rgb="FF0000CC"/>
      <name val="Calibri"/>
      <family val="2"/>
      <scheme val="minor"/>
    </font>
    <font>
      <sz val="12"/>
      <name val="Times New Roman"/>
      <family val="1"/>
    </font>
    <font>
      <b/>
      <i/>
      <sz val="11"/>
      <color rgb="FFC00000"/>
      <name val="Calibri"/>
      <family val="2"/>
      <scheme val="minor"/>
    </font>
    <font>
      <b/>
      <sz val="11"/>
      <color rgb="FF0000CC"/>
      <name val="Calibri"/>
      <family val="2"/>
      <scheme val="minor"/>
    </font>
    <font>
      <b/>
      <sz val="12"/>
      <name val="Calibri"/>
      <family val="2"/>
      <scheme val="minor"/>
    </font>
    <font>
      <sz val="12"/>
      <name val="Calibri"/>
      <family val="2"/>
      <scheme val="minor"/>
    </font>
    <font>
      <b/>
      <i/>
      <sz val="12"/>
      <name val="Calibri"/>
      <family val="2"/>
      <scheme val="minor"/>
    </font>
    <font>
      <b/>
      <i/>
      <sz val="12"/>
      <color rgb="FF0000CC"/>
      <name val="Calibri"/>
      <family val="2"/>
      <scheme val="minor"/>
    </font>
    <font>
      <b/>
      <sz val="14"/>
      <color rgb="FFC00000"/>
      <name val="Calibri"/>
      <family val="2"/>
      <scheme val="minor"/>
    </font>
    <font>
      <b/>
      <u/>
      <sz val="14"/>
      <color rgb="FF0000CC"/>
      <name val="Calibri"/>
      <family val="2"/>
      <scheme val="minor"/>
    </font>
    <font>
      <i/>
      <sz val="11"/>
      <name val="Calibri"/>
      <family val="2"/>
      <scheme val="minor"/>
    </font>
    <font>
      <sz val="11"/>
      <color rgb="FFFF0000"/>
      <name val="Calibri"/>
      <family val="2"/>
      <scheme val="minor"/>
    </font>
    <font>
      <b/>
      <sz val="14"/>
      <color rgb="FFFF0000"/>
      <name val="Times New Roman"/>
      <family val="1"/>
    </font>
    <font>
      <b/>
      <sz val="14"/>
      <color rgb="FF0000CC"/>
      <name val="Times New Roman"/>
      <family val="1"/>
    </font>
    <font>
      <sz val="11"/>
      <color rgb="FF0000CC"/>
      <name val="Calibri"/>
      <family val="2"/>
      <scheme val="minor"/>
    </font>
    <font>
      <b/>
      <sz val="12"/>
      <color rgb="FFFF0000"/>
      <name val="Times New Roman"/>
      <family val="1"/>
    </font>
    <font>
      <b/>
      <sz val="14"/>
      <color rgb="FFFF0000"/>
      <name val="Calibri"/>
      <family val="2"/>
      <scheme val="minor"/>
    </font>
    <font>
      <b/>
      <sz val="14"/>
      <color rgb="FF0000CC"/>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73">
    <border>
      <left/>
      <right/>
      <top/>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style="thin">
        <color indexed="64"/>
      </top>
      <bottom style="double">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style="double">
        <color indexed="64"/>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s>
  <cellStyleXfs count="2">
    <xf numFmtId="0" fontId="0" fillId="0" borderId="0"/>
    <xf numFmtId="0" fontId="3" fillId="0" borderId="0"/>
  </cellStyleXfs>
  <cellXfs count="198">
    <xf numFmtId="0" fontId="0" fillId="0" borderId="0" xfId="0"/>
    <xf numFmtId="0" fontId="2" fillId="0" borderId="0" xfId="0" applyFont="1"/>
    <xf numFmtId="0" fontId="5" fillId="0" borderId="0" xfId="0" applyFont="1"/>
    <xf numFmtId="0" fontId="1" fillId="4" borderId="3" xfId="0" applyFont="1" applyFill="1" applyBorder="1" applyAlignment="1">
      <alignment horizontal="left"/>
    </xf>
    <xf numFmtId="0" fontId="1" fillId="4" borderId="0" xfId="0" applyFont="1" applyFill="1" applyBorder="1" applyAlignment="1">
      <alignment horizontal="left"/>
    </xf>
    <xf numFmtId="0" fontId="1" fillId="0" borderId="0" xfId="0" applyFont="1" applyFill="1" applyBorder="1" applyAlignment="1"/>
    <xf numFmtId="44" fontId="0" fillId="0" borderId="8" xfId="0" applyNumberFormat="1" applyFont="1" applyFill="1" applyBorder="1" applyAlignment="1">
      <alignment horizontal="center" wrapText="1"/>
    </xf>
    <xf numFmtId="164" fontId="2" fillId="0" borderId="0" xfId="0" applyNumberFormat="1" applyFont="1"/>
    <xf numFmtId="164" fontId="1" fillId="0" borderId="0" xfId="0" applyNumberFormat="1" applyFont="1" applyFill="1" applyBorder="1" applyAlignment="1"/>
    <xf numFmtId="44" fontId="0" fillId="0" borderId="10" xfId="0" applyNumberFormat="1" applyFont="1" applyFill="1" applyBorder="1" applyAlignment="1">
      <alignment horizontal="center" wrapText="1"/>
    </xf>
    <xf numFmtId="44" fontId="1" fillId="0" borderId="0" xfId="0" applyNumberFormat="1" applyFont="1" applyFill="1" applyBorder="1" applyAlignment="1"/>
    <xf numFmtId="44" fontId="2" fillId="0" borderId="0" xfId="0" applyNumberFormat="1" applyFont="1"/>
    <xf numFmtId="0" fontId="2" fillId="0" borderId="0" xfId="0" applyFont="1" applyAlignment="1"/>
    <xf numFmtId="44" fontId="2" fillId="0" borderId="0" xfId="0" applyNumberFormat="1" applyFont="1" applyBorder="1"/>
    <xf numFmtId="44" fontId="0" fillId="0" borderId="13" xfId="0" applyNumberFormat="1" applyFont="1" applyFill="1" applyBorder="1" applyAlignment="1">
      <alignment horizontal="center" wrapText="1"/>
    </xf>
    <xf numFmtId="44" fontId="0" fillId="0" borderId="16" xfId="0" applyNumberFormat="1" applyFont="1" applyFill="1" applyBorder="1" applyAlignment="1">
      <alignment horizontal="center" wrapText="1"/>
    </xf>
    <xf numFmtId="164" fontId="1" fillId="0" borderId="18" xfId="0" applyNumberFormat="1" applyFont="1" applyBorder="1" applyAlignment="1">
      <alignment horizontal="left"/>
    </xf>
    <xf numFmtId="164" fontId="5" fillId="0" borderId="19" xfId="0" applyNumberFormat="1" applyFont="1" applyBorder="1"/>
    <xf numFmtId="44" fontId="5" fillId="0" borderId="0" xfId="0" applyNumberFormat="1" applyFont="1"/>
    <xf numFmtId="0" fontId="9" fillId="0" borderId="0" xfId="0" applyFont="1"/>
    <xf numFmtId="44" fontId="0" fillId="0" borderId="0" xfId="0" applyNumberFormat="1" applyFont="1" applyFill="1" applyBorder="1" applyAlignment="1">
      <alignment horizontal="center" wrapText="1"/>
    </xf>
    <xf numFmtId="0" fontId="1" fillId="0" borderId="0" xfId="0" applyFont="1" applyFill="1" applyBorder="1" applyAlignment="1">
      <alignment horizontal="center"/>
    </xf>
    <xf numFmtId="164" fontId="1" fillId="3" borderId="0" xfId="0" applyNumberFormat="1" applyFont="1" applyFill="1" applyBorder="1" applyAlignment="1">
      <alignment horizontal="center" wrapText="1"/>
    </xf>
    <xf numFmtId="44" fontId="1" fillId="3" borderId="0" xfId="0" applyNumberFormat="1" applyFont="1" applyFill="1" applyBorder="1" applyAlignment="1">
      <alignment horizontal="center"/>
    </xf>
    <xf numFmtId="164" fontId="6" fillId="0" borderId="0" xfId="0" applyNumberFormat="1" applyFont="1" applyFill="1" applyBorder="1" applyAlignment="1">
      <alignment horizontal="center"/>
    </xf>
    <xf numFmtId="44" fontId="6" fillId="0" borderId="0" xfId="0" applyNumberFormat="1" applyFont="1" applyFill="1" applyBorder="1" applyAlignment="1">
      <alignment horizontal="center"/>
    </xf>
    <xf numFmtId="164" fontId="4" fillId="0" borderId="21" xfId="0" applyNumberFormat="1" applyFont="1" applyBorder="1" applyAlignment="1"/>
    <xf numFmtId="44" fontId="5" fillId="0" borderId="21" xfId="0" applyNumberFormat="1" applyFont="1" applyBorder="1"/>
    <xf numFmtId="164" fontId="5" fillId="0" borderId="22" xfId="0" applyNumberFormat="1" applyFont="1" applyBorder="1"/>
    <xf numFmtId="164" fontId="4" fillId="0" borderId="7" xfId="0" applyNumberFormat="1" applyFont="1" applyBorder="1" applyAlignment="1"/>
    <xf numFmtId="44" fontId="5" fillId="0" borderId="7" xfId="0" applyNumberFormat="1" applyFont="1" applyBorder="1"/>
    <xf numFmtId="164" fontId="5" fillId="0" borderId="23" xfId="0" applyNumberFormat="1" applyFont="1" applyBorder="1"/>
    <xf numFmtId="0" fontId="4" fillId="0" borderId="24" xfId="0" applyFont="1" applyBorder="1" applyAlignment="1">
      <alignment horizontal="left"/>
    </xf>
    <xf numFmtId="0" fontId="4" fillId="0" borderId="25" xfId="0" applyFont="1" applyBorder="1" applyAlignment="1">
      <alignment horizontal="left"/>
    </xf>
    <xf numFmtId="44" fontId="1" fillId="3" borderId="3" xfId="0" applyNumberFormat="1" applyFont="1" applyFill="1" applyBorder="1" applyAlignment="1">
      <alignment horizontal="center" wrapText="1"/>
    </xf>
    <xf numFmtId="44" fontId="1" fillId="3" borderId="26" xfId="0" applyNumberFormat="1" applyFont="1" applyFill="1" applyBorder="1" applyAlignment="1">
      <alignment horizontal="center"/>
    </xf>
    <xf numFmtId="44" fontId="4" fillId="0" borderId="27" xfId="0" applyNumberFormat="1" applyFont="1" applyBorder="1" applyAlignment="1">
      <alignment horizontal="left"/>
    </xf>
    <xf numFmtId="44" fontId="4" fillId="0" borderId="28" xfId="0" applyNumberFormat="1" applyFont="1" applyBorder="1" applyAlignment="1">
      <alignment horizontal="left"/>
    </xf>
    <xf numFmtId="0" fontId="7" fillId="3" borderId="0" xfId="0" applyFont="1" applyFill="1" applyBorder="1" applyAlignment="1">
      <alignment horizontal="center"/>
    </xf>
    <xf numFmtId="164" fontId="11" fillId="3" borderId="0" xfId="0" applyNumberFormat="1" applyFont="1" applyFill="1" applyBorder="1" applyAlignment="1">
      <alignment horizontal="center" wrapText="1"/>
    </xf>
    <xf numFmtId="44" fontId="1" fillId="4" borderId="0" xfId="0" applyNumberFormat="1" applyFont="1" applyFill="1" applyBorder="1" applyAlignment="1">
      <alignment horizontal="center"/>
    </xf>
    <xf numFmtId="44" fontId="1" fillId="0" borderId="34" xfId="0" applyNumberFormat="1" applyFont="1" applyFill="1" applyBorder="1" applyAlignment="1"/>
    <xf numFmtId="164" fontId="6" fillId="0" borderId="33" xfId="0" applyNumberFormat="1" applyFont="1" applyFill="1" applyBorder="1" applyAlignment="1">
      <alignment horizontal="center"/>
    </xf>
    <xf numFmtId="164" fontId="1" fillId="0" borderId="33" xfId="0" applyNumberFormat="1" applyFont="1" applyFill="1" applyBorder="1" applyAlignment="1"/>
    <xf numFmtId="44" fontId="6" fillId="0" borderId="33" xfId="0" applyNumberFormat="1" applyFont="1" applyFill="1" applyBorder="1" applyAlignment="1">
      <alignment horizontal="center"/>
    </xf>
    <xf numFmtId="44" fontId="1" fillId="0" borderId="33" xfId="0" applyNumberFormat="1" applyFont="1" applyFill="1" applyBorder="1" applyAlignment="1"/>
    <xf numFmtId="44" fontId="1" fillId="0" borderId="32" xfId="0" applyNumberFormat="1" applyFont="1" applyFill="1" applyBorder="1" applyAlignment="1"/>
    <xf numFmtId="44" fontId="1" fillId="4" borderId="3" xfId="0" applyNumberFormat="1" applyFont="1" applyFill="1" applyBorder="1" applyAlignment="1">
      <alignment horizontal="center"/>
    </xf>
    <xf numFmtId="164" fontId="5" fillId="4" borderId="3" xfId="0" applyNumberFormat="1" applyFont="1" applyFill="1" applyBorder="1"/>
    <xf numFmtId="44" fontId="1" fillId="0" borderId="3" xfId="0" applyNumberFormat="1" applyFont="1" applyFill="1" applyBorder="1" applyAlignment="1"/>
    <xf numFmtId="44" fontId="1" fillId="0" borderId="26" xfId="0" applyNumberFormat="1" applyFont="1" applyFill="1" applyBorder="1" applyAlignment="1"/>
    <xf numFmtId="164" fontId="5" fillId="4" borderId="0" xfId="0" applyNumberFormat="1" applyFont="1" applyFill="1" applyBorder="1"/>
    <xf numFmtId="44" fontId="1" fillId="0" borderId="35" xfId="0" applyNumberFormat="1" applyFont="1" applyBorder="1" applyAlignment="1"/>
    <xf numFmtId="164" fontId="5" fillId="0" borderId="36" xfId="0" applyNumberFormat="1" applyFont="1" applyBorder="1"/>
    <xf numFmtId="164" fontId="5" fillId="4" borderId="17" xfId="0" applyNumberFormat="1" applyFont="1" applyFill="1" applyBorder="1"/>
    <xf numFmtId="164" fontId="5" fillId="4" borderId="4" xfId="0" applyNumberFormat="1" applyFont="1" applyFill="1" applyBorder="1"/>
    <xf numFmtId="0" fontId="9" fillId="0" borderId="6" xfId="0" applyFont="1" applyBorder="1" applyAlignment="1">
      <alignment vertical="top" wrapText="1"/>
    </xf>
    <xf numFmtId="0" fontId="0" fillId="0" borderId="37" xfId="0" applyBorder="1" applyAlignment="1">
      <alignment vertical="top" wrapText="1"/>
    </xf>
    <xf numFmtId="0" fontId="9" fillId="0" borderId="3" xfId="0" applyFont="1" applyBorder="1" applyAlignment="1">
      <alignment vertical="top" wrapText="1"/>
    </xf>
    <xf numFmtId="0" fontId="0" fillId="0" borderId="26" xfId="0" applyBorder="1" applyAlignment="1">
      <alignment vertical="top" wrapText="1"/>
    </xf>
    <xf numFmtId="0" fontId="13" fillId="0" borderId="6" xfId="0" applyFont="1" applyBorder="1" applyAlignment="1">
      <alignment vertical="top" wrapText="1"/>
    </xf>
    <xf numFmtId="0" fontId="10" fillId="0" borderId="26" xfId="0" applyFont="1" applyBorder="1" applyAlignment="1">
      <alignment horizontal="center" wrapText="1"/>
    </xf>
    <xf numFmtId="0" fontId="0" fillId="0" borderId="0" xfId="0" applyBorder="1"/>
    <xf numFmtId="44" fontId="15" fillId="3" borderId="41" xfId="0" applyNumberFormat="1" applyFont="1" applyFill="1" applyBorder="1" applyAlignment="1">
      <alignment horizontal="center" wrapText="1"/>
    </xf>
    <xf numFmtId="164" fontId="18" fillId="3" borderId="41" xfId="0" applyNumberFormat="1" applyFont="1" applyFill="1" applyBorder="1" applyAlignment="1">
      <alignment horizontal="center" wrapText="1"/>
    </xf>
    <xf numFmtId="44" fontId="15" fillId="3" borderId="41" xfId="0" applyNumberFormat="1" applyFont="1" applyFill="1" applyBorder="1" applyAlignment="1">
      <alignment horizontal="center"/>
    </xf>
    <xf numFmtId="44" fontId="15" fillId="3" borderId="42" xfId="0" applyNumberFormat="1" applyFont="1" applyFill="1" applyBorder="1" applyAlignment="1">
      <alignment horizontal="center"/>
    </xf>
    <xf numFmtId="44" fontId="15" fillId="3" borderId="43" xfId="0" applyNumberFormat="1" applyFont="1" applyFill="1" applyBorder="1" applyAlignment="1">
      <alignment horizontal="center" wrapText="1"/>
    </xf>
    <xf numFmtId="164" fontId="15" fillId="3" borderId="43" xfId="0" applyNumberFormat="1" applyFont="1" applyFill="1" applyBorder="1" applyAlignment="1">
      <alignment horizontal="center" wrapText="1"/>
    </xf>
    <xf numFmtId="44" fontId="15" fillId="3" borderId="43" xfId="0" applyNumberFormat="1" applyFont="1" applyFill="1" applyBorder="1" applyAlignment="1">
      <alignment horizontal="center"/>
    </xf>
    <xf numFmtId="44" fontId="15" fillId="3" borderId="40" xfId="0" applyNumberFormat="1" applyFont="1" applyFill="1" applyBorder="1" applyAlignment="1">
      <alignment horizontal="center"/>
    </xf>
    <xf numFmtId="44" fontId="16" fillId="0" borderId="45" xfId="0" applyNumberFormat="1" applyFont="1" applyFill="1" applyBorder="1" applyAlignment="1">
      <alignment vertical="top" wrapText="1"/>
    </xf>
    <xf numFmtId="165" fontId="16" fillId="0" borderId="45" xfId="0" applyNumberFormat="1" applyFont="1" applyFill="1" applyBorder="1" applyAlignment="1">
      <alignment vertical="top" wrapText="1"/>
    </xf>
    <xf numFmtId="165" fontId="16" fillId="0" borderId="46" xfId="0" applyNumberFormat="1" applyFont="1" applyFill="1" applyBorder="1" applyAlignment="1">
      <alignment vertical="top" wrapText="1"/>
    </xf>
    <xf numFmtId="0" fontId="0" fillId="0" borderId="48" xfId="0" applyBorder="1"/>
    <xf numFmtId="0" fontId="0" fillId="0" borderId="49" xfId="0" applyBorder="1"/>
    <xf numFmtId="0" fontId="0" fillId="0" borderId="47" xfId="0" applyBorder="1"/>
    <xf numFmtId="0" fontId="0" fillId="0" borderId="50" xfId="0" applyBorder="1"/>
    <xf numFmtId="0" fontId="0" fillId="0" borderId="51" xfId="0" applyBorder="1"/>
    <xf numFmtId="0" fontId="0" fillId="0" borderId="52" xfId="0" applyBorder="1"/>
    <xf numFmtId="44" fontId="1" fillId="3" borderId="0" xfId="0" applyNumberFormat="1" applyFont="1" applyFill="1" applyBorder="1" applyAlignment="1">
      <alignment horizontal="center" wrapText="1"/>
    </xf>
    <xf numFmtId="44" fontId="1" fillId="3" borderId="5" xfId="0" applyNumberFormat="1" applyFont="1" applyFill="1" applyBorder="1" applyAlignment="1">
      <alignment horizontal="center" wrapText="1"/>
    </xf>
    <xf numFmtId="0" fontId="12" fillId="0" borderId="12" xfId="0" applyFont="1" applyBorder="1" applyAlignment="1"/>
    <xf numFmtId="0" fontId="1" fillId="3" borderId="30" xfId="0" applyFont="1" applyFill="1" applyBorder="1" applyAlignment="1">
      <alignment horizontal="left"/>
    </xf>
    <xf numFmtId="0" fontId="1" fillId="3" borderId="31" xfId="0" applyFont="1" applyFill="1" applyBorder="1" applyAlignment="1">
      <alignment horizontal="left"/>
    </xf>
    <xf numFmtId="44" fontId="1" fillId="0" borderId="53" xfId="0" applyNumberFormat="1" applyFont="1" applyFill="1" applyBorder="1" applyAlignment="1"/>
    <xf numFmtId="44" fontId="1" fillId="0" borderId="54" xfId="0" applyNumberFormat="1" applyFont="1" applyFill="1" applyBorder="1" applyAlignment="1"/>
    <xf numFmtId="44" fontId="25" fillId="0" borderId="0" xfId="0" applyNumberFormat="1" applyFont="1" applyFill="1" applyBorder="1" applyAlignment="1">
      <alignment horizontal="left" wrapText="1"/>
    </xf>
    <xf numFmtId="49" fontId="22" fillId="0" borderId="0" xfId="0" applyNumberFormat="1" applyFont="1" applyBorder="1" applyAlignment="1">
      <alignment vertical="top" wrapText="1"/>
    </xf>
    <xf numFmtId="44" fontId="26" fillId="0" borderId="0" xfId="0" applyNumberFormat="1" applyFont="1"/>
    <xf numFmtId="164" fontId="0" fillId="0" borderId="0" xfId="0" applyNumberFormat="1" applyFont="1" applyFill="1" applyBorder="1" applyAlignment="1">
      <alignment horizontal="center" wrapText="1"/>
    </xf>
    <xf numFmtId="44" fontId="0" fillId="0" borderId="56" xfId="0" applyNumberFormat="1" applyFont="1" applyFill="1" applyBorder="1" applyAlignment="1">
      <alignment horizontal="center" wrapText="1"/>
    </xf>
    <xf numFmtId="164" fontId="5" fillId="0" borderId="57" xfId="0" applyNumberFormat="1" applyFont="1" applyBorder="1"/>
    <xf numFmtId="164" fontId="24" fillId="0" borderId="57" xfId="0" applyNumberFormat="1" applyFont="1" applyBorder="1"/>
    <xf numFmtId="164" fontId="23" fillId="0" borderId="58" xfId="0" applyNumberFormat="1" applyFont="1" applyBorder="1"/>
    <xf numFmtId="44" fontId="0" fillId="0" borderId="59" xfId="0" applyNumberFormat="1" applyFont="1" applyFill="1" applyBorder="1" applyAlignment="1">
      <alignment horizontal="center" wrapText="1"/>
    </xf>
    <xf numFmtId="164" fontId="19" fillId="3" borderId="0" xfId="0" applyNumberFormat="1" applyFont="1" applyFill="1" applyBorder="1" applyAlignment="1">
      <alignment horizontal="center" wrapText="1"/>
    </xf>
    <xf numFmtId="44" fontId="5" fillId="0" borderId="0" xfId="0" applyNumberFormat="1" applyFont="1" applyAlignment="1">
      <alignment horizontal="left" vertical="top"/>
    </xf>
    <xf numFmtId="0" fontId="1" fillId="0" borderId="0" xfId="0" applyFont="1" applyFill="1" applyBorder="1" applyAlignment="1">
      <alignment horizontal="left" vertical="top"/>
    </xf>
    <xf numFmtId="44" fontId="2" fillId="0" borderId="0" xfId="0" applyNumberFormat="1" applyFont="1" applyAlignment="1">
      <alignment horizontal="left" vertical="top"/>
    </xf>
    <xf numFmtId="0" fontId="4" fillId="0" borderId="60" xfId="0" applyFont="1" applyBorder="1" applyAlignment="1">
      <alignment horizontal="left"/>
    </xf>
    <xf numFmtId="44" fontId="27" fillId="3" borderId="3" xfId="0" applyNumberFormat="1" applyFont="1" applyFill="1" applyBorder="1" applyAlignment="1">
      <alignment horizontal="center" wrapText="1"/>
    </xf>
    <xf numFmtId="44" fontId="0" fillId="0" borderId="9" xfId="0" applyNumberFormat="1" applyFont="1" applyFill="1" applyBorder="1" applyAlignment="1">
      <alignment horizontal="center" wrapText="1"/>
    </xf>
    <xf numFmtId="44" fontId="1" fillId="0" borderId="63" xfId="0" applyNumberFormat="1" applyFont="1" applyBorder="1" applyAlignment="1"/>
    <xf numFmtId="44" fontId="0" fillId="0" borderId="14" xfId="0" applyNumberFormat="1" applyFont="1" applyFill="1" applyBorder="1" applyAlignment="1">
      <alignment horizontal="center" wrapText="1"/>
    </xf>
    <xf numFmtId="44" fontId="1" fillId="0" borderId="19" xfId="0" applyNumberFormat="1" applyFont="1" applyBorder="1" applyAlignment="1"/>
    <xf numFmtId="164" fontId="0" fillId="0" borderId="8" xfId="0" applyNumberFormat="1" applyFont="1" applyFill="1" applyBorder="1" applyAlignment="1">
      <alignment horizontal="center" wrapText="1"/>
    </xf>
    <xf numFmtId="44" fontId="4" fillId="0" borderId="47" xfId="0" applyNumberFormat="1" applyFont="1" applyBorder="1" applyAlignment="1">
      <alignment horizontal="left"/>
    </xf>
    <xf numFmtId="0" fontId="5" fillId="0" borderId="0" xfId="0" applyFont="1" applyBorder="1"/>
    <xf numFmtId="164" fontId="1" fillId="0" borderId="69" xfId="0" applyNumberFormat="1" applyFont="1" applyBorder="1" applyAlignment="1">
      <alignment horizontal="left"/>
    </xf>
    <xf numFmtId="164" fontId="5" fillId="0" borderId="70" xfId="0" applyNumberFormat="1" applyFont="1" applyBorder="1"/>
    <xf numFmtId="164" fontId="5" fillId="0" borderId="71" xfId="0" applyNumberFormat="1" applyFont="1" applyBorder="1"/>
    <xf numFmtId="44" fontId="0" fillId="0" borderId="72" xfId="0" applyNumberFormat="1" applyFont="1" applyFill="1" applyBorder="1" applyAlignment="1">
      <alignment horizontal="center" wrapText="1"/>
    </xf>
    <xf numFmtId="0" fontId="1" fillId="3" borderId="30" xfId="0" applyFont="1" applyFill="1" applyBorder="1" applyAlignment="1" applyProtection="1">
      <alignment horizontal="left"/>
      <protection locked="0"/>
    </xf>
    <xf numFmtId="44" fontId="4" fillId="0" borderId="27" xfId="0" applyNumberFormat="1" applyFont="1" applyBorder="1" applyAlignment="1" applyProtection="1">
      <alignment horizontal="left"/>
      <protection locked="0"/>
    </xf>
    <xf numFmtId="44" fontId="5" fillId="0" borderId="21" xfId="0" applyNumberFormat="1" applyFont="1" applyBorder="1" applyProtection="1">
      <protection locked="0"/>
    </xf>
    <xf numFmtId="44" fontId="4" fillId="0" borderId="28" xfId="0" applyNumberFormat="1" applyFont="1" applyBorder="1" applyAlignment="1" applyProtection="1">
      <alignment horizontal="left"/>
      <protection locked="0"/>
    </xf>
    <xf numFmtId="44" fontId="4" fillId="0" borderId="61" xfId="0" applyNumberFormat="1" applyFont="1" applyBorder="1" applyAlignment="1" applyProtection="1">
      <alignment horizontal="left"/>
      <protection locked="0"/>
    </xf>
    <xf numFmtId="44" fontId="5" fillId="0" borderId="62" xfId="0" applyNumberFormat="1" applyFont="1" applyBorder="1" applyProtection="1">
      <protection locked="0"/>
    </xf>
    <xf numFmtId="44" fontId="0" fillId="0" borderId="9" xfId="0" applyNumberFormat="1" applyFont="1" applyFill="1" applyBorder="1" applyAlignment="1" applyProtection="1">
      <alignment horizontal="center" wrapText="1"/>
      <protection locked="0"/>
    </xf>
    <xf numFmtId="44" fontId="5" fillId="0" borderId="48" xfId="0" applyNumberFormat="1" applyFont="1" applyBorder="1" applyProtection="1">
      <protection locked="0"/>
    </xf>
    <xf numFmtId="0" fontId="1" fillId="3" borderId="31" xfId="0" applyFont="1" applyFill="1" applyBorder="1" applyAlignment="1" applyProtection="1">
      <alignment horizontal="left"/>
      <protection locked="0"/>
    </xf>
    <xf numFmtId="44" fontId="1" fillId="4" borderId="0" xfId="0" applyNumberFormat="1" applyFont="1" applyFill="1" applyBorder="1" applyAlignment="1" applyProtection="1">
      <alignment horizontal="center"/>
      <protection locked="0"/>
    </xf>
    <xf numFmtId="0" fontId="2" fillId="0" borderId="0" xfId="0" applyFont="1" applyProtection="1">
      <protection locked="0"/>
    </xf>
    <xf numFmtId="0" fontId="7" fillId="3" borderId="0" xfId="0" applyFont="1" applyFill="1" applyBorder="1" applyAlignment="1" applyProtection="1">
      <alignment horizontal="center"/>
      <protection locked="0"/>
    </xf>
    <xf numFmtId="44" fontId="1" fillId="3" borderId="3" xfId="0" applyNumberFormat="1" applyFont="1" applyFill="1" applyBorder="1" applyAlignment="1" applyProtection="1">
      <alignment horizontal="center" wrapText="1"/>
      <protection locked="0"/>
    </xf>
    <xf numFmtId="164" fontId="1" fillId="3" borderId="0" xfId="0" applyNumberFormat="1" applyFont="1" applyFill="1" applyBorder="1" applyAlignment="1" applyProtection="1">
      <alignment horizontal="center" wrapText="1"/>
      <protection locked="0"/>
    </xf>
    <xf numFmtId="164" fontId="11" fillId="3" borderId="0" xfId="0" applyNumberFormat="1" applyFont="1" applyFill="1" applyBorder="1" applyAlignment="1" applyProtection="1">
      <alignment horizontal="center" wrapText="1"/>
      <protection locked="0"/>
    </xf>
    <xf numFmtId="44" fontId="1" fillId="3" borderId="0" xfId="0" applyNumberFormat="1" applyFont="1" applyFill="1" applyBorder="1" applyAlignment="1" applyProtection="1">
      <alignment horizontal="center"/>
      <protection locked="0"/>
    </xf>
    <xf numFmtId="44" fontId="1" fillId="3" borderId="26" xfId="0" applyNumberFormat="1" applyFont="1" applyFill="1" applyBorder="1" applyAlignment="1" applyProtection="1">
      <alignment horizontal="center"/>
      <protection locked="0"/>
    </xf>
    <xf numFmtId="44" fontId="1" fillId="3" borderId="5" xfId="0" applyNumberFormat="1" applyFont="1" applyFill="1" applyBorder="1" applyAlignment="1" applyProtection="1">
      <alignment horizontal="center" wrapText="1"/>
      <protection locked="0"/>
    </xf>
    <xf numFmtId="44" fontId="1" fillId="3" borderId="0" xfId="0" applyNumberFormat="1" applyFont="1" applyFill="1" applyBorder="1" applyAlignment="1" applyProtection="1">
      <alignment horizontal="center" wrapText="1"/>
      <protection locked="0"/>
    </xf>
    <xf numFmtId="44" fontId="5" fillId="0" borderId="21" xfId="0" applyNumberFormat="1" applyFont="1" applyBorder="1" applyProtection="1"/>
    <xf numFmtId="44" fontId="5" fillId="0" borderId="62" xfId="0" applyNumberFormat="1" applyFont="1" applyBorder="1" applyProtection="1"/>
    <xf numFmtId="0" fontId="15" fillId="3" borderId="29" xfId="0" applyFont="1" applyFill="1" applyBorder="1" applyAlignment="1">
      <alignment horizontal="center" wrapText="1"/>
    </xf>
    <xf numFmtId="0" fontId="15" fillId="3" borderId="31" xfId="0" applyFont="1" applyFill="1" applyBorder="1" applyAlignment="1">
      <alignment horizontal="center" wrapText="1"/>
    </xf>
    <xf numFmtId="0" fontId="14" fillId="0" borderId="3" xfId="0" applyFont="1" applyBorder="1" applyAlignment="1">
      <alignment horizontal="center" wrapText="1"/>
    </xf>
    <xf numFmtId="0" fontId="14" fillId="0" borderId="26" xfId="0" applyFont="1" applyBorder="1" applyAlignment="1">
      <alignment horizontal="center" wrapText="1"/>
    </xf>
    <xf numFmtId="0" fontId="8" fillId="5" borderId="34" xfId="0" applyFont="1" applyFill="1" applyBorder="1" applyAlignment="1">
      <alignment horizontal="center" vertical="top" wrapText="1"/>
    </xf>
    <xf numFmtId="0" fontId="8" fillId="5" borderId="32" xfId="0" applyFont="1" applyFill="1" applyBorder="1" applyAlignment="1">
      <alignment horizontal="center" vertical="top" wrapText="1"/>
    </xf>
    <xf numFmtId="44" fontId="16" fillId="0" borderId="44" xfId="0" applyNumberFormat="1" applyFont="1" applyFill="1" applyBorder="1" applyAlignment="1">
      <alignment horizontal="left" vertical="top" wrapText="1"/>
    </xf>
    <xf numFmtId="44" fontId="16" fillId="0" borderId="47" xfId="0" applyNumberFormat="1" applyFont="1" applyFill="1" applyBorder="1" applyAlignment="1">
      <alignment horizontal="left" vertical="top" wrapText="1"/>
    </xf>
    <xf numFmtId="165" fontId="16" fillId="0" borderId="45" xfId="0" applyNumberFormat="1" applyFont="1" applyFill="1" applyBorder="1" applyAlignment="1">
      <alignment horizontal="left" vertical="top" wrapText="1"/>
    </xf>
    <xf numFmtId="165" fontId="16" fillId="0" borderId="48" xfId="0" applyNumberFormat="1" applyFont="1" applyFill="1" applyBorder="1" applyAlignment="1">
      <alignment horizontal="left" vertical="top" wrapText="1"/>
    </xf>
    <xf numFmtId="165" fontId="16" fillId="0" borderId="51" xfId="0" applyNumberFormat="1" applyFont="1" applyFill="1" applyBorder="1" applyAlignment="1">
      <alignment horizontal="left" vertical="top" wrapText="1"/>
    </xf>
    <xf numFmtId="44" fontId="16" fillId="0" borderId="45" xfId="0" applyNumberFormat="1" applyFont="1" applyFill="1" applyBorder="1" applyAlignment="1">
      <alignment horizontal="left" vertical="top" wrapText="1"/>
    </xf>
    <xf numFmtId="44" fontId="16" fillId="0" borderId="48" xfId="0" applyNumberFormat="1" applyFont="1" applyFill="1" applyBorder="1" applyAlignment="1">
      <alignment horizontal="left" vertical="top" wrapText="1"/>
    </xf>
    <xf numFmtId="44" fontId="1" fillId="3" borderId="38" xfId="0" applyNumberFormat="1" applyFont="1" applyFill="1" applyBorder="1" applyAlignment="1">
      <alignment horizontal="center"/>
    </xf>
    <xf numFmtId="44" fontId="1" fillId="3" borderId="39" xfId="0" applyNumberFormat="1" applyFont="1" applyFill="1" applyBorder="1" applyAlignment="1">
      <alignment horizontal="center"/>
    </xf>
    <xf numFmtId="44" fontId="1" fillId="3" borderId="40" xfId="0" applyNumberFormat="1" applyFont="1" applyFill="1" applyBorder="1" applyAlignment="1">
      <alignment horizontal="center"/>
    </xf>
    <xf numFmtId="0" fontId="1" fillId="3" borderId="17" xfId="0" applyFont="1" applyFill="1" applyBorder="1" applyAlignment="1">
      <alignment horizontal="center" vertical="center"/>
    </xf>
    <xf numFmtId="0" fontId="1" fillId="3" borderId="4" xfId="0" applyFont="1" applyFill="1" applyBorder="1" applyAlignment="1">
      <alignment horizontal="center" vertical="center"/>
    </xf>
    <xf numFmtId="0" fontId="7" fillId="2" borderId="14" xfId="0" applyFont="1" applyFill="1" applyBorder="1" applyAlignment="1">
      <alignment horizontal="right" vertical="center"/>
    </xf>
    <xf numFmtId="0" fontId="7" fillId="2" borderId="15" xfId="0" applyFont="1" applyFill="1" applyBorder="1" applyAlignment="1">
      <alignment horizontal="right" vertical="center"/>
    </xf>
    <xf numFmtId="0" fontId="7" fillId="2" borderId="9" xfId="0" applyFont="1" applyFill="1" applyBorder="1" applyAlignment="1">
      <alignment horizontal="right" vertical="center"/>
    </xf>
    <xf numFmtId="0" fontId="7" fillId="2" borderId="11" xfId="0" applyFont="1" applyFill="1" applyBorder="1" applyAlignment="1">
      <alignment horizontal="right" vertic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xf>
    <xf numFmtId="0" fontId="1" fillId="0" borderId="1" xfId="0" applyFont="1" applyBorder="1" applyAlignment="1">
      <alignment horizontal="left"/>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21" fillId="4" borderId="20" xfId="0" applyFont="1" applyFill="1" applyBorder="1" applyAlignment="1">
      <alignment horizontal="left" wrapText="1"/>
    </xf>
    <xf numFmtId="0" fontId="1" fillId="0" borderId="5" xfId="0" applyFont="1" applyBorder="1" applyAlignment="1">
      <alignment horizontal="left" wrapText="1"/>
    </xf>
    <xf numFmtId="0" fontId="1" fillId="0" borderId="1" xfId="0" applyFont="1" applyBorder="1" applyAlignment="1">
      <alignment horizontal="left" wrapText="1"/>
    </xf>
    <xf numFmtId="0" fontId="1" fillId="0" borderId="64" xfId="0" applyFont="1" applyBorder="1" applyAlignment="1">
      <alignment horizontal="left" wrapText="1"/>
    </xf>
    <xf numFmtId="0" fontId="1" fillId="0" borderId="3" xfId="0" applyFont="1" applyBorder="1" applyAlignment="1">
      <alignment horizontal="left" wrapText="1"/>
    </xf>
    <xf numFmtId="0" fontId="1" fillId="0" borderId="0" xfId="0" applyFont="1" applyBorder="1" applyAlignment="1">
      <alignment horizontal="left" wrapText="1"/>
    </xf>
    <xf numFmtId="0" fontId="1" fillId="0" borderId="20" xfId="0" applyFont="1" applyBorder="1" applyAlignment="1">
      <alignment horizontal="left" wrapText="1"/>
    </xf>
    <xf numFmtId="0" fontId="1" fillId="0" borderId="65" xfId="0" applyFont="1" applyBorder="1" applyAlignment="1">
      <alignment horizontal="left" wrapText="1"/>
    </xf>
    <xf numFmtId="0" fontId="1" fillId="0" borderId="66" xfId="0" applyFont="1" applyBorder="1" applyAlignment="1">
      <alignment horizontal="left" wrapText="1"/>
    </xf>
    <xf numFmtId="0" fontId="1" fillId="0" borderId="67" xfId="0" applyFont="1" applyBorder="1" applyAlignment="1">
      <alignment horizontal="left" wrapText="1"/>
    </xf>
    <xf numFmtId="0" fontId="1" fillId="0" borderId="0" xfId="0" applyFont="1" applyFill="1" applyBorder="1" applyAlignment="1"/>
    <xf numFmtId="0" fontId="1" fillId="0" borderId="3" xfId="0" applyFont="1" applyBorder="1" applyAlignment="1">
      <alignment horizontal="left"/>
    </xf>
    <xf numFmtId="0" fontId="1" fillId="0" borderId="0" xfId="0" applyFont="1" applyBorder="1" applyAlignment="1">
      <alignment horizontal="left"/>
    </xf>
    <xf numFmtId="0" fontId="1" fillId="3" borderId="0" xfId="0" applyFont="1" applyFill="1" applyBorder="1" applyAlignment="1">
      <alignment horizontal="left"/>
    </xf>
    <xf numFmtId="0" fontId="1" fillId="0" borderId="0" xfId="0" applyFont="1" applyFill="1" applyBorder="1" applyAlignment="1">
      <alignment vertical="center"/>
    </xf>
    <xf numFmtId="44" fontId="1" fillId="3" borderId="29" xfId="0" applyNumberFormat="1" applyFont="1" applyFill="1" applyBorder="1" applyAlignment="1">
      <alignment horizontal="center"/>
    </xf>
    <xf numFmtId="44" fontId="1" fillId="3" borderId="30" xfId="0" applyNumberFormat="1" applyFont="1" applyFill="1" applyBorder="1" applyAlignment="1">
      <alignment horizontal="center"/>
    </xf>
    <xf numFmtId="44" fontId="1" fillId="3" borderId="31" xfId="0" applyNumberFormat="1" applyFont="1" applyFill="1" applyBorder="1" applyAlignment="1">
      <alignment horizontal="center"/>
    </xf>
    <xf numFmtId="0" fontId="1" fillId="3" borderId="29" xfId="0" applyFont="1" applyFill="1" applyBorder="1" applyAlignment="1">
      <alignment horizontal="center"/>
    </xf>
    <xf numFmtId="0" fontId="1" fillId="3" borderId="30" xfId="0" applyFont="1" applyFill="1" applyBorder="1" applyAlignment="1">
      <alignment horizontal="center"/>
    </xf>
    <xf numFmtId="0" fontId="1" fillId="3" borderId="31" xfId="0" applyFont="1" applyFill="1" applyBorder="1" applyAlignment="1">
      <alignment horizontal="center"/>
    </xf>
    <xf numFmtId="0" fontId="1" fillId="0" borderId="0" xfId="0" applyFont="1" applyFill="1" applyBorder="1" applyAlignment="1">
      <alignment horizontal="left" vertical="top" wrapText="1"/>
    </xf>
    <xf numFmtId="0" fontId="0" fillId="0" borderId="0" xfId="0" applyAlignment="1">
      <alignment horizontal="left" vertical="top" wrapText="1"/>
    </xf>
    <xf numFmtId="0" fontId="0" fillId="0" borderId="33" xfId="0" applyBorder="1" applyAlignment="1">
      <alignment horizontal="left" vertical="top" wrapText="1"/>
    </xf>
    <xf numFmtId="49" fontId="25" fillId="0" borderId="55" xfId="0" applyNumberFormat="1" applyFont="1" applyFill="1" applyBorder="1" applyAlignment="1">
      <alignment vertical="center" wrapText="1"/>
    </xf>
    <xf numFmtId="0" fontId="0" fillId="0" borderId="0" xfId="0" applyBorder="1" applyAlignment="1">
      <alignment vertical="center"/>
    </xf>
    <xf numFmtId="49" fontId="25" fillId="0" borderId="9" xfId="0" applyNumberFormat="1" applyFont="1" applyFill="1" applyBorder="1" applyAlignment="1">
      <alignment vertical="center" wrapText="1"/>
    </xf>
    <xf numFmtId="0" fontId="0" fillId="0" borderId="9" xfId="0" applyBorder="1" applyAlignment="1">
      <alignment vertical="center" wrapText="1"/>
    </xf>
    <xf numFmtId="0" fontId="1" fillId="0" borderId="33" xfId="0" applyFont="1" applyFill="1" applyBorder="1" applyAlignment="1">
      <alignment horizontal="left" vertical="top" wrapText="1"/>
    </xf>
    <xf numFmtId="49" fontId="25" fillId="0" borderId="9" xfId="0" applyNumberFormat="1" applyFont="1" applyFill="1" applyBorder="1" applyAlignment="1">
      <alignment vertical="top" wrapText="1"/>
    </xf>
    <xf numFmtId="0" fontId="0" fillId="0" borderId="9" xfId="0" applyBorder="1" applyAlignment="1">
      <alignment vertical="top" wrapText="1"/>
    </xf>
    <xf numFmtId="0" fontId="1" fillId="3" borderId="68" xfId="0" applyFont="1" applyFill="1" applyBorder="1" applyAlignment="1">
      <alignment horizontal="center" vertical="center"/>
    </xf>
    <xf numFmtId="44" fontId="1" fillId="3" borderId="29" xfId="0" applyNumberFormat="1" applyFont="1" applyFill="1" applyBorder="1" applyAlignment="1" applyProtection="1">
      <alignment horizontal="center"/>
      <protection locked="0"/>
    </xf>
    <xf numFmtId="44" fontId="1" fillId="3" borderId="30" xfId="0" applyNumberFormat="1" applyFont="1" applyFill="1" applyBorder="1" applyAlignment="1" applyProtection="1">
      <alignment horizontal="center"/>
      <protection locked="0"/>
    </xf>
    <xf numFmtId="44" fontId="1" fillId="3" borderId="31" xfId="0" applyNumberFormat="1" applyFont="1" applyFill="1" applyBorder="1" applyAlignment="1" applyProtection="1">
      <alignment horizontal="center"/>
      <protection locked="0"/>
    </xf>
    <xf numFmtId="0" fontId="1" fillId="3" borderId="0" xfId="0" applyFont="1" applyFill="1" applyBorder="1" applyAlignment="1" applyProtection="1">
      <alignment horizontal="left"/>
      <protection locked="0"/>
    </xf>
  </cellXfs>
  <cellStyles count="2">
    <cellStyle name="Normal" xfId="0" builtinId="0"/>
    <cellStyle name="Normal 2" xfId="1"/>
  </cellStyles>
  <dxfs count="0"/>
  <tableStyles count="0" defaultTableStyle="TableStyleMedium2" defaultPivotStyle="PivotStyleLight16"/>
  <colors>
    <mruColors>
      <color rgb="FF0000CC"/>
      <color rgb="FFFFF5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302895</xdr:colOff>
      <xdr:row>33</xdr:row>
      <xdr:rowOff>19050</xdr:rowOff>
    </xdr:from>
    <xdr:to>
      <xdr:col>5</xdr:col>
      <xdr:colOff>784860</xdr:colOff>
      <xdr:row>33</xdr:row>
      <xdr:rowOff>213360</xdr:rowOff>
    </xdr:to>
    <xdr:sp macro="" textlink="">
      <xdr:nvSpPr>
        <xdr:cNvPr id="3" name="Right Arrow 2"/>
        <xdr:cNvSpPr/>
      </xdr:nvSpPr>
      <xdr:spPr>
        <a:xfrm>
          <a:off x="3388995" y="7585710"/>
          <a:ext cx="1236345" cy="194310"/>
        </a:xfrm>
        <a:prstGeom prst="rightArrow">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302895</xdr:colOff>
      <xdr:row>33</xdr:row>
      <xdr:rowOff>19050</xdr:rowOff>
    </xdr:from>
    <xdr:to>
      <xdr:col>5</xdr:col>
      <xdr:colOff>784860</xdr:colOff>
      <xdr:row>33</xdr:row>
      <xdr:rowOff>213360</xdr:rowOff>
    </xdr:to>
    <xdr:sp macro="" textlink="">
      <xdr:nvSpPr>
        <xdr:cNvPr id="2" name="Right Arrow 1"/>
        <xdr:cNvSpPr/>
      </xdr:nvSpPr>
      <xdr:spPr>
        <a:xfrm>
          <a:off x="3312795" y="8162925"/>
          <a:ext cx="1215390" cy="194310"/>
        </a:xfrm>
        <a:prstGeom prst="rightArrow">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B14" sqref="B14"/>
    </sheetView>
  </sheetViews>
  <sheetFormatPr defaultRowHeight="15" x14ac:dyDescent="0.25"/>
  <cols>
    <col min="1" max="1" width="13.7109375" style="19" bestFit="1" customWidth="1"/>
    <col min="2" max="2" width="77.5703125" customWidth="1"/>
    <col min="4" max="7" width="18.42578125" customWidth="1"/>
    <col min="8" max="8" width="42.42578125" customWidth="1"/>
    <col min="9" max="9" width="18.42578125" customWidth="1"/>
    <col min="10" max="10" width="33" customWidth="1"/>
    <col min="11" max="13" width="18.42578125" customWidth="1"/>
    <col min="14" max="14" width="36.28515625" customWidth="1"/>
  </cols>
  <sheetData>
    <row r="1" spans="1:13" ht="15.6" customHeight="1" x14ac:dyDescent="0.25">
      <c r="A1" s="134" t="s">
        <v>66</v>
      </c>
      <c r="B1" s="135"/>
    </row>
    <row r="2" spans="1:13" ht="60.75" thickBot="1" x14ac:dyDescent="0.35">
      <c r="A2" s="56" t="s">
        <v>68</v>
      </c>
      <c r="B2" s="57" t="s">
        <v>59</v>
      </c>
      <c r="D2" s="45"/>
      <c r="E2" s="42" t="s">
        <v>22</v>
      </c>
      <c r="F2" s="43"/>
      <c r="G2" s="44" t="s">
        <v>22</v>
      </c>
      <c r="H2" s="44"/>
      <c r="I2" s="45"/>
      <c r="J2" s="42" t="s">
        <v>22</v>
      </c>
      <c r="K2" s="43"/>
      <c r="L2" s="44" t="s">
        <v>22</v>
      </c>
      <c r="M2" s="44"/>
    </row>
    <row r="3" spans="1:13" ht="19.5" thickBot="1" x14ac:dyDescent="0.35">
      <c r="A3" s="58"/>
      <c r="B3" s="59"/>
      <c r="D3" s="147"/>
      <c r="E3" s="148"/>
      <c r="F3" s="148"/>
      <c r="G3" s="148"/>
      <c r="H3" s="149"/>
      <c r="I3" s="147"/>
      <c r="J3" s="148"/>
      <c r="K3" s="148"/>
      <c r="L3" s="148"/>
      <c r="M3" s="149"/>
    </row>
    <row r="4" spans="1:13" ht="45.75" thickBot="1" x14ac:dyDescent="0.3">
      <c r="A4" s="56" t="s">
        <v>69</v>
      </c>
      <c r="B4" s="57" t="s">
        <v>60</v>
      </c>
      <c r="D4" s="63" t="s">
        <v>29</v>
      </c>
      <c r="E4" s="64"/>
      <c r="F4" s="64"/>
      <c r="G4" s="65" t="s">
        <v>20</v>
      </c>
      <c r="H4" s="66"/>
      <c r="I4" s="63" t="s">
        <v>29</v>
      </c>
      <c r="J4" s="64"/>
      <c r="K4" s="64"/>
      <c r="L4" s="65" t="s">
        <v>20</v>
      </c>
      <c r="M4" s="66" t="s">
        <v>47</v>
      </c>
    </row>
    <row r="5" spans="1:13" ht="16.5" thickBot="1" x14ac:dyDescent="0.3">
      <c r="A5" s="58"/>
      <c r="B5" s="59"/>
      <c r="C5" s="62"/>
      <c r="D5" s="67" t="s">
        <v>3</v>
      </c>
      <c r="E5" s="68" t="s">
        <v>30</v>
      </c>
      <c r="F5" s="68" t="s">
        <v>36</v>
      </c>
      <c r="G5" s="69" t="s">
        <v>31</v>
      </c>
      <c r="H5" s="70" t="s">
        <v>74</v>
      </c>
      <c r="I5" s="67" t="s">
        <v>3</v>
      </c>
      <c r="J5" s="68" t="s">
        <v>30</v>
      </c>
      <c r="K5" s="68" t="s">
        <v>36</v>
      </c>
      <c r="L5" s="69" t="s">
        <v>31</v>
      </c>
      <c r="M5" s="70" t="s">
        <v>74</v>
      </c>
    </row>
    <row r="6" spans="1:13" ht="105" x14ac:dyDescent="0.25">
      <c r="A6" s="60" t="s">
        <v>79</v>
      </c>
      <c r="B6" s="57" t="s">
        <v>73</v>
      </c>
      <c r="D6" s="140" t="s">
        <v>70</v>
      </c>
      <c r="E6" s="142" t="s">
        <v>83</v>
      </c>
      <c r="F6" s="145" t="s">
        <v>84</v>
      </c>
      <c r="G6" s="142" t="s">
        <v>99</v>
      </c>
      <c r="H6" s="142" t="s">
        <v>85</v>
      </c>
      <c r="I6" s="142" t="s">
        <v>86</v>
      </c>
      <c r="J6" s="142"/>
      <c r="K6" s="71"/>
      <c r="L6" s="72"/>
      <c r="M6" s="73"/>
    </row>
    <row r="7" spans="1:13" ht="14.45" customHeight="1" x14ac:dyDescent="0.25">
      <c r="A7" s="58"/>
      <c r="B7" s="59"/>
      <c r="D7" s="141"/>
      <c r="E7" s="143"/>
      <c r="F7" s="146"/>
      <c r="G7" s="143"/>
      <c r="H7" s="143"/>
      <c r="I7" s="143"/>
      <c r="J7" s="143"/>
      <c r="K7" s="74"/>
      <c r="L7" s="74"/>
      <c r="M7" s="75"/>
    </row>
    <row r="8" spans="1:13" ht="30" x14ac:dyDescent="0.25">
      <c r="A8" s="56" t="s">
        <v>80</v>
      </c>
      <c r="B8" s="57" t="s">
        <v>61</v>
      </c>
      <c r="D8" s="76"/>
      <c r="E8" s="143"/>
      <c r="F8" s="74"/>
      <c r="G8" s="143"/>
      <c r="H8" s="143"/>
      <c r="I8" s="143"/>
      <c r="J8" s="143"/>
      <c r="K8" s="74"/>
      <c r="L8" s="74"/>
      <c r="M8" s="75"/>
    </row>
    <row r="9" spans="1:13" ht="14.45" customHeight="1" x14ac:dyDescent="0.25">
      <c r="A9" s="58"/>
      <c r="B9" s="59"/>
      <c r="D9" s="76"/>
      <c r="E9" s="143"/>
      <c r="F9" s="74"/>
      <c r="G9" s="143"/>
      <c r="H9" s="143"/>
      <c r="I9" s="143"/>
      <c r="J9" s="143"/>
      <c r="K9" s="74"/>
      <c r="L9" s="74"/>
      <c r="M9" s="75"/>
    </row>
    <row r="10" spans="1:13" ht="45" x14ac:dyDescent="0.25">
      <c r="A10" s="56" t="s">
        <v>64</v>
      </c>
      <c r="B10" s="57" t="s">
        <v>87</v>
      </c>
      <c r="D10" s="76"/>
      <c r="E10" s="143"/>
      <c r="F10" s="74"/>
      <c r="G10" s="74"/>
      <c r="H10" s="143"/>
      <c r="I10" s="143"/>
      <c r="J10" s="143"/>
      <c r="K10" s="74"/>
      <c r="L10" s="74"/>
      <c r="M10" s="75"/>
    </row>
    <row r="11" spans="1:13" ht="14.45" customHeight="1" x14ac:dyDescent="0.25">
      <c r="A11" s="58"/>
      <c r="B11" s="59"/>
      <c r="D11" s="76"/>
      <c r="E11" s="143"/>
      <c r="F11" s="74"/>
      <c r="G11" s="74"/>
      <c r="H11" s="143"/>
      <c r="I11" s="143"/>
      <c r="J11" s="143"/>
      <c r="K11" s="74"/>
      <c r="L11" s="74"/>
      <c r="M11" s="75"/>
    </row>
    <row r="12" spans="1:13" ht="135.75" thickBot="1" x14ac:dyDescent="0.3">
      <c r="A12" s="56" t="s">
        <v>62</v>
      </c>
      <c r="B12" s="57" t="s">
        <v>88</v>
      </c>
      <c r="D12" s="77"/>
      <c r="E12" s="144"/>
      <c r="F12" s="78"/>
      <c r="G12" s="78"/>
      <c r="H12" s="78"/>
      <c r="I12" s="144"/>
      <c r="J12" s="144"/>
      <c r="K12" s="78"/>
      <c r="L12" s="78"/>
      <c r="M12" s="79"/>
    </row>
    <row r="13" spans="1:13" ht="30" x14ac:dyDescent="0.25">
      <c r="A13" s="56" t="s">
        <v>63</v>
      </c>
      <c r="B13" s="57" t="s">
        <v>89</v>
      </c>
    </row>
    <row r="14" spans="1:13" ht="60" x14ac:dyDescent="0.25">
      <c r="A14" s="56" t="s">
        <v>76</v>
      </c>
      <c r="B14" s="57" t="s">
        <v>90</v>
      </c>
    </row>
    <row r="15" spans="1:13" ht="150" x14ac:dyDescent="0.25">
      <c r="A15" s="56" t="s">
        <v>94</v>
      </c>
      <c r="B15" s="57" t="s">
        <v>100</v>
      </c>
    </row>
    <row r="16" spans="1:13" x14ac:dyDescent="0.25">
      <c r="A16" s="58"/>
      <c r="B16" s="59"/>
    </row>
    <row r="17" spans="1:2" ht="14.45" customHeight="1" x14ac:dyDescent="0.25">
      <c r="A17" s="136" t="s">
        <v>65</v>
      </c>
      <c r="B17" s="137"/>
    </row>
    <row r="18" spans="1:2" x14ac:dyDescent="0.25">
      <c r="A18" s="58"/>
      <c r="B18" s="61"/>
    </row>
    <row r="19" spans="1:2" ht="49.5" customHeight="1" thickBot="1" x14ac:dyDescent="0.3">
      <c r="A19" s="138" t="s">
        <v>67</v>
      </c>
      <c r="B19" s="139"/>
    </row>
  </sheetData>
  <mergeCells count="12">
    <mergeCell ref="F6:F7"/>
    <mergeCell ref="G6:G9"/>
    <mergeCell ref="I3:M3"/>
    <mergeCell ref="H6:H11"/>
    <mergeCell ref="J6:J12"/>
    <mergeCell ref="I6:I12"/>
    <mergeCell ref="D3:H3"/>
    <mergeCell ref="A1:B1"/>
    <mergeCell ref="A17:B17"/>
    <mergeCell ref="A19:B19"/>
    <mergeCell ref="D6:D7"/>
    <mergeCell ref="E6:E1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8"/>
  <sheetViews>
    <sheetView zoomScale="70" zoomScaleNormal="70" workbookViewId="0">
      <pane xSplit="7" ySplit="8" topLeftCell="H9" activePane="bottomRight" state="frozen"/>
      <selection pane="topRight" activeCell="H1" sqref="H1"/>
      <selection pane="bottomLeft" activeCell="A9" sqref="A9"/>
      <selection pane="bottomRight" activeCell="Q9" sqref="Q9"/>
    </sheetView>
  </sheetViews>
  <sheetFormatPr defaultColWidth="9.140625" defaultRowHeight="18.75" x14ac:dyDescent="0.3"/>
  <cols>
    <col min="1" max="1" width="19.7109375" style="1" customWidth="1"/>
    <col min="2" max="3" width="9.140625" style="1"/>
    <col min="4" max="4" width="7.140625" style="1" customWidth="1"/>
    <col min="5" max="5" width="11" style="1" customWidth="1"/>
    <col min="6" max="6" width="12.7109375" style="1" customWidth="1"/>
    <col min="7" max="7" width="29" style="1" customWidth="1"/>
    <col min="8" max="8" width="17.42578125" style="11" customWidth="1"/>
    <col min="9" max="9" width="16" style="11" bestFit="1" customWidth="1"/>
    <col min="10" max="10" width="17" style="11" customWidth="1"/>
    <col min="11" max="11" width="17.5703125" style="11" bestFit="1" customWidth="1"/>
    <col min="12" max="12" width="21.85546875" style="18" bestFit="1" customWidth="1"/>
    <col min="13" max="13" width="18.5703125" style="11" customWidth="1"/>
    <col min="14" max="15" width="16" style="11" bestFit="1" customWidth="1"/>
    <col min="16" max="16" width="15.7109375" style="11" bestFit="1" customWidth="1"/>
    <col min="17" max="17" width="21.42578125" style="18" customWidth="1"/>
    <col min="18" max="18" width="17.5703125" style="11" bestFit="1" customWidth="1"/>
    <col min="19" max="21" width="16" style="11" bestFit="1" customWidth="1"/>
    <col min="22" max="22" width="16.28515625" style="18" customWidth="1"/>
    <col min="23" max="23" width="0.85546875" style="18" customWidth="1"/>
    <col min="24" max="24" width="17.5703125" style="11" bestFit="1" customWidth="1"/>
    <col min="25" max="26" width="16" style="11" bestFit="1" customWidth="1"/>
    <col min="27" max="27" width="16.85546875" style="11" bestFit="1" customWidth="1"/>
    <col min="28" max="28" width="16.140625" style="18" customWidth="1"/>
    <col min="29" max="29" width="17.140625" style="11" customWidth="1"/>
    <col min="30" max="31" width="16" style="11" bestFit="1" customWidth="1"/>
    <col min="32" max="32" width="15.140625" style="11" bestFit="1" customWidth="1"/>
    <col min="33" max="33" width="16.28515625" style="18" customWidth="1"/>
    <col min="34" max="34" width="17.5703125" style="11" bestFit="1" customWidth="1"/>
    <col min="35" max="36" width="16" style="11" bestFit="1" customWidth="1"/>
    <col min="37" max="37" width="15.42578125" style="11" bestFit="1" customWidth="1"/>
    <col min="38" max="38" width="15.140625" style="18" customWidth="1"/>
    <col min="39" max="39" width="0.85546875" style="18" customWidth="1"/>
    <col min="40" max="40" width="17.5703125" style="11" bestFit="1" customWidth="1"/>
    <col min="41" max="41" width="16" style="11" bestFit="1" customWidth="1"/>
    <col min="42" max="42" width="14.28515625" style="11" customWidth="1"/>
    <col min="43" max="43" width="15.140625" style="11" bestFit="1" customWidth="1"/>
    <col min="44" max="44" width="16.140625" style="18" customWidth="1"/>
    <col min="45" max="45" width="17.5703125" style="11" bestFit="1" customWidth="1"/>
    <col min="46" max="46" width="14.28515625" style="11" customWidth="1"/>
    <col min="47" max="47" width="14.5703125" style="11" bestFit="1" customWidth="1"/>
    <col min="48" max="48" width="15.140625" style="11" bestFit="1" customWidth="1"/>
    <col min="49" max="49" width="12.7109375" style="18" bestFit="1" customWidth="1"/>
    <col min="50" max="50" width="17.140625" style="11" customWidth="1"/>
    <col min="51" max="51" width="14.5703125" style="11" customWidth="1"/>
    <col min="52" max="52" width="12.7109375" style="11" bestFit="1" customWidth="1"/>
    <col min="53" max="53" width="15.140625" style="11" bestFit="1" customWidth="1"/>
    <col min="54" max="54" width="11.140625" style="18" bestFit="1" customWidth="1"/>
    <col min="55" max="55" width="0.85546875" style="18" customWidth="1"/>
    <col min="56" max="56" width="18.28515625" style="11" customWidth="1"/>
    <col min="57" max="57" width="12.7109375" style="11" customWidth="1"/>
    <col min="58" max="58" width="12.42578125" style="11" customWidth="1"/>
    <col min="59" max="59" width="15.140625" style="11" bestFit="1" customWidth="1"/>
    <col min="60" max="60" width="11.140625" style="18" bestFit="1" customWidth="1"/>
    <col min="61" max="61" width="21.5703125" style="1" customWidth="1"/>
    <col min="62" max="62" width="11.85546875" style="1" bestFit="1" customWidth="1"/>
    <col min="63" max="63" width="11.5703125" style="1" bestFit="1" customWidth="1"/>
    <col min="64" max="64" width="15.140625" style="1" bestFit="1" customWidth="1"/>
    <col min="65" max="65" width="11.140625" style="1" bestFit="1" customWidth="1"/>
    <col min="66" max="66" width="18.42578125" style="11" customWidth="1"/>
    <col min="67" max="67" width="11.85546875" style="7" bestFit="1" customWidth="1"/>
    <col min="68" max="68" width="15.28515625" style="7" customWidth="1"/>
    <col min="69" max="69" width="15.140625" style="11" bestFit="1" customWidth="1"/>
    <col min="70" max="70" width="11.140625" style="18" bestFit="1" customWidth="1"/>
    <col min="71" max="16384" width="9.140625" style="1"/>
  </cols>
  <sheetData>
    <row r="1" spans="1:70" ht="18.75" customHeight="1" x14ac:dyDescent="0.3">
      <c r="A1" s="172" t="s">
        <v>0</v>
      </c>
      <c r="B1" s="172"/>
      <c r="C1" s="172"/>
      <c r="D1" s="172"/>
      <c r="E1" s="172"/>
      <c r="F1" s="172"/>
      <c r="G1" s="172"/>
      <c r="H1" s="183" t="s">
        <v>95</v>
      </c>
      <c r="I1" s="184"/>
      <c r="J1" s="184"/>
      <c r="K1" s="184"/>
      <c r="L1" s="184"/>
      <c r="M1" s="183" t="s">
        <v>96</v>
      </c>
      <c r="N1" s="184"/>
      <c r="O1" s="184"/>
      <c r="P1" s="184"/>
      <c r="Q1" s="184"/>
      <c r="R1" s="183" t="s">
        <v>81</v>
      </c>
      <c r="S1" s="184"/>
      <c r="T1" s="184"/>
      <c r="U1" s="184"/>
      <c r="V1" s="184"/>
      <c r="W1" s="97"/>
      <c r="X1" s="183" t="s">
        <v>97</v>
      </c>
      <c r="Y1" s="184"/>
      <c r="Z1" s="184"/>
      <c r="AA1" s="184"/>
      <c r="AB1" s="184"/>
      <c r="AC1" s="183" t="s">
        <v>101</v>
      </c>
      <c r="AD1" s="184"/>
      <c r="AE1" s="184"/>
      <c r="AF1" s="184"/>
      <c r="AG1" s="184"/>
      <c r="AH1" s="183" t="s">
        <v>102</v>
      </c>
      <c r="AI1" s="183"/>
      <c r="AJ1" s="183"/>
      <c r="AK1" s="183"/>
      <c r="AL1" s="183"/>
      <c r="AM1" s="97"/>
      <c r="AN1" s="98"/>
      <c r="AO1" s="99"/>
      <c r="AP1" s="99"/>
      <c r="AQ1" s="99"/>
      <c r="AR1" s="97"/>
      <c r="AS1" s="98"/>
      <c r="AT1" s="99"/>
      <c r="AU1" s="99"/>
      <c r="AV1" s="99"/>
      <c r="AW1" s="97"/>
      <c r="AX1" s="98"/>
      <c r="AY1" s="99"/>
      <c r="AZ1" s="99"/>
      <c r="BA1" s="99"/>
      <c r="BB1" s="97"/>
      <c r="BC1" s="97"/>
      <c r="BD1" s="98"/>
      <c r="BE1" s="98"/>
      <c r="BF1" s="99"/>
      <c r="BG1" s="99"/>
      <c r="BN1" s="1"/>
      <c r="BO1" s="1"/>
      <c r="BP1" s="1"/>
      <c r="BQ1" s="1"/>
      <c r="BR1" s="1"/>
    </row>
    <row r="2" spans="1:70" x14ac:dyDescent="0.3">
      <c r="A2" s="172" t="s">
        <v>1</v>
      </c>
      <c r="B2" s="172"/>
      <c r="C2" s="172"/>
      <c r="D2" s="172"/>
      <c r="E2" s="172"/>
      <c r="F2" s="172"/>
      <c r="G2" s="172"/>
      <c r="H2" s="184"/>
      <c r="I2" s="184"/>
      <c r="J2" s="184"/>
      <c r="K2" s="184"/>
      <c r="L2" s="184"/>
      <c r="M2" s="184"/>
      <c r="N2" s="184"/>
      <c r="O2" s="184"/>
      <c r="P2" s="184"/>
      <c r="Q2" s="184"/>
      <c r="R2" s="184"/>
      <c r="S2" s="184"/>
      <c r="T2" s="184"/>
      <c r="U2" s="184"/>
      <c r="V2" s="184"/>
      <c r="W2" s="97"/>
      <c r="X2" s="184"/>
      <c r="Y2" s="184"/>
      <c r="Z2" s="184"/>
      <c r="AA2" s="184"/>
      <c r="AB2" s="184"/>
      <c r="AC2" s="184"/>
      <c r="AD2" s="184"/>
      <c r="AE2" s="184"/>
      <c r="AF2" s="184"/>
      <c r="AG2" s="184"/>
      <c r="AH2" s="183"/>
      <c r="AI2" s="183"/>
      <c r="AJ2" s="183"/>
      <c r="AK2" s="183"/>
      <c r="AL2" s="183"/>
      <c r="AM2" s="97"/>
      <c r="AN2" s="98"/>
      <c r="AO2" s="99"/>
      <c r="AP2" s="99"/>
      <c r="AQ2" s="99"/>
      <c r="AR2" s="97"/>
      <c r="AS2" s="98"/>
      <c r="AT2" s="99"/>
      <c r="AU2" s="99"/>
      <c r="AV2" s="99"/>
      <c r="AW2" s="97"/>
      <c r="AX2" s="98"/>
      <c r="AY2" s="99"/>
      <c r="AZ2" s="99"/>
      <c r="BA2" s="99"/>
      <c r="BB2" s="97"/>
      <c r="BC2" s="97"/>
      <c r="BD2" s="98"/>
      <c r="BE2" s="98"/>
      <c r="BF2" s="99"/>
      <c r="BG2" s="99"/>
      <c r="BN2" s="1"/>
      <c r="BO2" s="1"/>
      <c r="BP2" s="1"/>
      <c r="BQ2" s="1"/>
      <c r="BR2" s="1"/>
    </row>
    <row r="3" spans="1:70" ht="190.5" customHeight="1" thickBot="1" x14ac:dyDescent="0.35">
      <c r="A3" s="176" t="s">
        <v>2</v>
      </c>
      <c r="B3" s="176"/>
      <c r="C3" s="176"/>
      <c r="D3" s="176"/>
      <c r="E3" s="176"/>
      <c r="F3" s="176"/>
      <c r="G3" s="176"/>
      <c r="H3" s="185"/>
      <c r="I3" s="185"/>
      <c r="J3" s="185"/>
      <c r="K3" s="185"/>
      <c r="L3" s="185"/>
      <c r="M3" s="185"/>
      <c r="N3" s="185"/>
      <c r="O3" s="185"/>
      <c r="P3" s="185"/>
      <c r="Q3" s="185"/>
      <c r="R3" s="185"/>
      <c r="S3" s="185"/>
      <c r="T3" s="185"/>
      <c r="U3" s="185"/>
      <c r="V3" s="185"/>
      <c r="W3" s="97"/>
      <c r="X3" s="185"/>
      <c r="Y3" s="185"/>
      <c r="Z3" s="185"/>
      <c r="AA3" s="185"/>
      <c r="AB3" s="185"/>
      <c r="AC3" s="185"/>
      <c r="AD3" s="185"/>
      <c r="AE3" s="185"/>
      <c r="AF3" s="185"/>
      <c r="AG3" s="185"/>
      <c r="AH3" s="190"/>
      <c r="AI3" s="190"/>
      <c r="AJ3" s="190"/>
      <c r="AK3" s="190"/>
      <c r="AL3" s="190"/>
      <c r="AM3" s="97"/>
      <c r="AN3" s="98"/>
      <c r="AO3" s="99"/>
      <c r="AP3" s="99"/>
      <c r="AQ3" s="99"/>
      <c r="AR3" s="97"/>
      <c r="AS3" s="98"/>
      <c r="AT3" s="99"/>
      <c r="AU3" s="99"/>
      <c r="AV3" s="99"/>
      <c r="AW3" s="97"/>
      <c r="AX3" s="98"/>
      <c r="AY3" s="99"/>
      <c r="AZ3" s="99"/>
      <c r="BA3" s="99"/>
      <c r="BB3" s="97"/>
      <c r="BC3" s="97"/>
      <c r="BD3" s="98"/>
      <c r="BE3" s="98"/>
      <c r="BF3" s="99"/>
      <c r="BG3" s="99"/>
      <c r="BN3" s="1"/>
      <c r="BO3" s="1"/>
      <c r="BP3" s="1"/>
      <c r="BQ3" s="1"/>
      <c r="BR3" s="1"/>
    </row>
    <row r="4" spans="1:70" x14ac:dyDescent="0.3">
      <c r="A4" s="21"/>
      <c r="B4" s="21"/>
      <c r="C4" s="21"/>
      <c r="D4" s="21"/>
      <c r="E4" s="21"/>
      <c r="F4" s="21"/>
      <c r="G4" s="21"/>
      <c r="H4" s="180" t="s">
        <v>57</v>
      </c>
      <c r="I4" s="181"/>
      <c r="J4" s="181"/>
      <c r="K4" s="181"/>
      <c r="L4" s="181"/>
      <c r="M4" s="181"/>
      <c r="N4" s="181"/>
      <c r="O4" s="181"/>
      <c r="P4" s="181"/>
      <c r="Q4" s="181"/>
      <c r="R4" s="181"/>
      <c r="S4" s="181"/>
      <c r="T4" s="181"/>
      <c r="U4" s="181"/>
      <c r="V4" s="182"/>
      <c r="W4" s="5"/>
      <c r="X4" s="180" t="s">
        <v>82</v>
      </c>
      <c r="Y4" s="181"/>
      <c r="Z4" s="181"/>
      <c r="AA4" s="181"/>
      <c r="AB4" s="181"/>
      <c r="AC4" s="181"/>
      <c r="AD4" s="181"/>
      <c r="AE4" s="181"/>
      <c r="AF4" s="181"/>
      <c r="AG4" s="181"/>
      <c r="AH4" s="181"/>
      <c r="AI4" s="181"/>
      <c r="AJ4" s="181"/>
      <c r="AK4" s="181"/>
      <c r="AL4" s="182"/>
      <c r="AN4" s="180" t="s">
        <v>58</v>
      </c>
      <c r="AO4" s="181"/>
      <c r="AP4" s="181"/>
      <c r="AQ4" s="181"/>
      <c r="AR4" s="181"/>
      <c r="AS4" s="181"/>
      <c r="AT4" s="181"/>
      <c r="AU4" s="181"/>
      <c r="AV4" s="181"/>
      <c r="AW4" s="181"/>
      <c r="AX4" s="181"/>
      <c r="AY4" s="181"/>
      <c r="AZ4" s="181"/>
      <c r="BA4" s="181"/>
      <c r="BB4" s="181"/>
      <c r="BD4" s="180" t="s">
        <v>75</v>
      </c>
      <c r="BE4" s="181"/>
      <c r="BF4" s="181"/>
      <c r="BG4" s="181"/>
      <c r="BH4" s="181"/>
      <c r="BI4" s="181"/>
      <c r="BJ4" s="181"/>
      <c r="BK4" s="181"/>
      <c r="BL4" s="181"/>
      <c r="BM4" s="181"/>
      <c r="BN4" s="181"/>
      <c r="BO4" s="181"/>
      <c r="BP4" s="181"/>
      <c r="BQ4" s="181"/>
      <c r="BR4" s="182"/>
    </row>
    <row r="5" spans="1:70" ht="19.5" thickBot="1" x14ac:dyDescent="0.35">
      <c r="A5" s="5"/>
      <c r="B5" s="5"/>
      <c r="C5" s="5"/>
      <c r="D5" s="5"/>
      <c r="E5" s="5"/>
      <c r="F5" s="5"/>
      <c r="G5" s="5"/>
      <c r="H5" s="86"/>
      <c r="I5" s="42" t="s">
        <v>22</v>
      </c>
      <c r="J5" s="43"/>
      <c r="K5" s="44" t="s">
        <v>22</v>
      </c>
      <c r="L5" s="45"/>
      <c r="M5" s="45"/>
      <c r="N5" s="42" t="s">
        <v>22</v>
      </c>
      <c r="O5" s="43"/>
      <c r="P5" s="44" t="s">
        <v>22</v>
      </c>
      <c r="Q5" s="45"/>
      <c r="R5" s="10"/>
      <c r="S5" s="24" t="s">
        <v>22</v>
      </c>
      <c r="T5" s="8"/>
      <c r="U5" s="25" t="s">
        <v>22</v>
      </c>
      <c r="V5" s="50"/>
      <c r="W5" s="10"/>
      <c r="X5" s="41"/>
      <c r="Y5" s="24" t="s">
        <v>22</v>
      </c>
      <c r="Z5" s="8"/>
      <c r="AA5" s="25" t="s">
        <v>22</v>
      </c>
      <c r="AB5" s="10"/>
      <c r="AC5" s="10"/>
      <c r="AD5" s="24" t="s">
        <v>22</v>
      </c>
      <c r="AE5" s="8"/>
      <c r="AF5" s="25" t="s">
        <v>22</v>
      </c>
      <c r="AG5" s="85"/>
      <c r="AH5" s="85"/>
      <c r="AI5" s="24" t="s">
        <v>22</v>
      </c>
      <c r="AJ5" s="8"/>
      <c r="AK5" s="25" t="s">
        <v>22</v>
      </c>
      <c r="AL5" s="50"/>
      <c r="AM5" s="10"/>
      <c r="AN5" s="41"/>
      <c r="AO5" s="24" t="s">
        <v>22</v>
      </c>
      <c r="AP5" s="8"/>
      <c r="AQ5" s="25" t="s">
        <v>22</v>
      </c>
      <c r="AR5" s="10"/>
      <c r="AS5" s="10"/>
      <c r="AT5" s="24" t="s">
        <v>22</v>
      </c>
      <c r="AU5" s="8"/>
      <c r="AV5" s="25" t="s">
        <v>22</v>
      </c>
      <c r="AW5" s="50"/>
      <c r="AX5" s="49"/>
      <c r="AY5" s="24" t="s">
        <v>22</v>
      </c>
      <c r="AZ5" s="8"/>
      <c r="BA5" s="25" t="s">
        <v>22</v>
      </c>
      <c r="BB5" s="10"/>
      <c r="BC5" s="10"/>
      <c r="BD5" s="49"/>
      <c r="BE5" s="24" t="s">
        <v>22</v>
      </c>
      <c r="BF5" s="8"/>
      <c r="BG5" s="25" t="s">
        <v>22</v>
      </c>
      <c r="BH5" s="10"/>
      <c r="BI5" s="10"/>
      <c r="BJ5" s="24" t="s">
        <v>22</v>
      </c>
      <c r="BK5" s="8"/>
      <c r="BL5" s="25" t="s">
        <v>22</v>
      </c>
      <c r="BM5" s="45"/>
      <c r="BN5" s="45"/>
      <c r="BO5" s="42" t="s">
        <v>22</v>
      </c>
      <c r="BP5" s="43"/>
      <c r="BQ5" s="44" t="s">
        <v>22</v>
      </c>
      <c r="BR5" s="46"/>
    </row>
    <row r="6" spans="1:70" x14ac:dyDescent="0.3">
      <c r="A6" s="83" t="s">
        <v>91</v>
      </c>
      <c r="B6" s="83"/>
      <c r="C6" s="83"/>
      <c r="D6" s="83"/>
      <c r="E6" s="83"/>
      <c r="F6" s="83"/>
      <c r="G6" s="84"/>
      <c r="H6" s="177" t="s">
        <v>39</v>
      </c>
      <c r="I6" s="178"/>
      <c r="J6" s="178"/>
      <c r="K6" s="178"/>
      <c r="L6" s="179"/>
      <c r="M6" s="177" t="s">
        <v>32</v>
      </c>
      <c r="N6" s="178"/>
      <c r="O6" s="178"/>
      <c r="P6" s="178"/>
      <c r="Q6" s="178"/>
      <c r="R6" s="178" t="s">
        <v>33</v>
      </c>
      <c r="S6" s="178"/>
      <c r="T6" s="178"/>
      <c r="U6" s="178"/>
      <c r="V6" s="179"/>
      <c r="W6" s="40"/>
      <c r="X6" s="177" t="s">
        <v>40</v>
      </c>
      <c r="Y6" s="178"/>
      <c r="Z6" s="178"/>
      <c r="AA6" s="178"/>
      <c r="AB6" s="179"/>
      <c r="AC6" s="177" t="s">
        <v>41</v>
      </c>
      <c r="AD6" s="178"/>
      <c r="AE6" s="178"/>
      <c r="AF6" s="178"/>
      <c r="AG6" s="179"/>
      <c r="AH6" s="177" t="s">
        <v>42</v>
      </c>
      <c r="AI6" s="178"/>
      <c r="AJ6" s="178"/>
      <c r="AK6" s="178"/>
      <c r="AL6" s="179"/>
      <c r="AM6" s="40"/>
      <c r="AN6" s="177" t="s">
        <v>43</v>
      </c>
      <c r="AO6" s="178"/>
      <c r="AP6" s="178"/>
      <c r="AQ6" s="178"/>
      <c r="AR6" s="179"/>
      <c r="AS6" s="177" t="s">
        <v>55</v>
      </c>
      <c r="AT6" s="178"/>
      <c r="AU6" s="178"/>
      <c r="AV6" s="178"/>
      <c r="AW6" s="179"/>
      <c r="AX6" s="177" t="s">
        <v>34</v>
      </c>
      <c r="AY6" s="178"/>
      <c r="AZ6" s="178"/>
      <c r="BA6" s="178"/>
      <c r="BB6" s="179"/>
      <c r="BC6" s="40"/>
      <c r="BD6" s="177" t="s">
        <v>37</v>
      </c>
      <c r="BE6" s="178"/>
      <c r="BF6" s="178"/>
      <c r="BG6" s="178"/>
      <c r="BH6" s="179"/>
      <c r="BI6" s="177" t="s">
        <v>38</v>
      </c>
      <c r="BJ6" s="178"/>
      <c r="BK6" s="178"/>
      <c r="BL6" s="178"/>
      <c r="BM6" s="179"/>
      <c r="BN6" s="177" t="s">
        <v>77</v>
      </c>
      <c r="BO6" s="178"/>
      <c r="BP6" s="178"/>
      <c r="BQ6" s="178"/>
      <c r="BR6" s="179"/>
    </row>
    <row r="7" spans="1:70" ht="19.899999999999999" customHeight="1" x14ac:dyDescent="0.3">
      <c r="A7" s="175" t="s">
        <v>92</v>
      </c>
      <c r="B7" s="175"/>
      <c r="C7" s="175"/>
      <c r="D7" s="175"/>
      <c r="E7" s="175"/>
      <c r="F7" s="175"/>
      <c r="G7" s="38" t="s">
        <v>54</v>
      </c>
      <c r="H7" s="34" t="s">
        <v>29</v>
      </c>
      <c r="I7" s="22" t="s">
        <v>47</v>
      </c>
      <c r="J7" s="39" t="s">
        <v>47</v>
      </c>
      <c r="K7" s="23" t="s">
        <v>20</v>
      </c>
      <c r="L7" s="35" t="s">
        <v>21</v>
      </c>
      <c r="M7" s="34" t="s">
        <v>29</v>
      </c>
      <c r="N7" s="22" t="s">
        <v>48</v>
      </c>
      <c r="O7" s="39" t="s">
        <v>48</v>
      </c>
      <c r="P7" s="23" t="s">
        <v>20</v>
      </c>
      <c r="Q7" s="35" t="s">
        <v>21</v>
      </c>
      <c r="R7" s="34" t="s">
        <v>29</v>
      </c>
      <c r="S7" s="22" t="s">
        <v>49</v>
      </c>
      <c r="T7" s="39" t="s">
        <v>49</v>
      </c>
      <c r="U7" s="23" t="s">
        <v>20</v>
      </c>
      <c r="V7" s="35" t="s">
        <v>21</v>
      </c>
      <c r="W7" s="47"/>
      <c r="X7" s="34" t="s">
        <v>29</v>
      </c>
      <c r="Y7" s="22" t="s">
        <v>50</v>
      </c>
      <c r="Z7" s="39" t="s">
        <v>50</v>
      </c>
      <c r="AA7" s="23" t="s">
        <v>20</v>
      </c>
      <c r="AB7" s="35" t="s">
        <v>21</v>
      </c>
      <c r="AC7" s="34" t="s">
        <v>29</v>
      </c>
      <c r="AD7" s="22" t="s">
        <v>51</v>
      </c>
      <c r="AE7" s="39" t="s">
        <v>51</v>
      </c>
      <c r="AF7" s="23" t="s">
        <v>20</v>
      </c>
      <c r="AG7" s="35" t="s">
        <v>21</v>
      </c>
      <c r="AH7" s="34" t="s">
        <v>29</v>
      </c>
      <c r="AI7" s="22" t="s">
        <v>52</v>
      </c>
      <c r="AJ7" s="39" t="s">
        <v>52</v>
      </c>
      <c r="AK7" s="23" t="s">
        <v>20</v>
      </c>
      <c r="AL7" s="35" t="s">
        <v>21</v>
      </c>
      <c r="AM7" s="40"/>
      <c r="AN7" s="81" t="s">
        <v>29</v>
      </c>
      <c r="AO7" s="80" t="s">
        <v>53</v>
      </c>
      <c r="AP7" s="39" t="s">
        <v>53</v>
      </c>
      <c r="AQ7" s="23" t="s">
        <v>20</v>
      </c>
      <c r="AR7" s="35" t="s">
        <v>21</v>
      </c>
      <c r="AS7" s="34" t="s">
        <v>29</v>
      </c>
      <c r="AT7" s="22" t="s">
        <v>56</v>
      </c>
      <c r="AU7" s="39" t="s">
        <v>56</v>
      </c>
      <c r="AV7" s="23" t="s">
        <v>20</v>
      </c>
      <c r="AW7" s="35" t="s">
        <v>21</v>
      </c>
      <c r="AX7" s="34" t="s">
        <v>29</v>
      </c>
      <c r="AY7" s="22" t="s">
        <v>35</v>
      </c>
      <c r="AZ7" s="39" t="s">
        <v>35</v>
      </c>
      <c r="BA7" s="23" t="s">
        <v>20</v>
      </c>
      <c r="BB7" s="35" t="s">
        <v>21</v>
      </c>
      <c r="BC7" s="40"/>
      <c r="BD7" s="81" t="s">
        <v>29</v>
      </c>
      <c r="BE7" s="80" t="s">
        <v>44</v>
      </c>
      <c r="BF7" s="39" t="s">
        <v>44</v>
      </c>
      <c r="BG7" s="23" t="s">
        <v>20</v>
      </c>
      <c r="BH7" s="35" t="s">
        <v>21</v>
      </c>
      <c r="BI7" s="34" t="s">
        <v>29</v>
      </c>
      <c r="BJ7" s="22" t="s">
        <v>45</v>
      </c>
      <c r="BK7" s="39" t="s">
        <v>45</v>
      </c>
      <c r="BL7" s="23" t="s">
        <v>20</v>
      </c>
      <c r="BM7" s="35" t="s">
        <v>21</v>
      </c>
      <c r="BN7" s="34" t="s">
        <v>29</v>
      </c>
      <c r="BO7" s="22" t="s">
        <v>46</v>
      </c>
      <c r="BP7" s="39" t="s">
        <v>46</v>
      </c>
      <c r="BQ7" s="23" t="s">
        <v>20</v>
      </c>
      <c r="BR7" s="35" t="s">
        <v>21</v>
      </c>
    </row>
    <row r="8" spans="1:70" s="12" customFormat="1" ht="18" customHeight="1" x14ac:dyDescent="0.3">
      <c r="A8" s="175" t="s">
        <v>8</v>
      </c>
      <c r="B8" s="175"/>
      <c r="C8" s="175"/>
      <c r="D8" s="175"/>
      <c r="E8" s="175"/>
      <c r="F8" s="175"/>
      <c r="G8" s="38" t="s">
        <v>28</v>
      </c>
      <c r="H8" s="34" t="s">
        <v>3</v>
      </c>
      <c r="I8" s="22" t="s">
        <v>30</v>
      </c>
      <c r="J8" s="22" t="s">
        <v>36</v>
      </c>
      <c r="K8" s="23" t="s">
        <v>31</v>
      </c>
      <c r="L8" s="35" t="s">
        <v>31</v>
      </c>
      <c r="M8" s="34" t="s">
        <v>3</v>
      </c>
      <c r="N8" s="22" t="s">
        <v>30</v>
      </c>
      <c r="O8" s="22" t="s">
        <v>36</v>
      </c>
      <c r="P8" s="23" t="s">
        <v>31</v>
      </c>
      <c r="Q8" s="35" t="s">
        <v>31</v>
      </c>
      <c r="R8" s="34" t="s">
        <v>3</v>
      </c>
      <c r="S8" s="101" t="s">
        <v>30</v>
      </c>
      <c r="T8" s="22" t="s">
        <v>36</v>
      </c>
      <c r="U8" s="23" t="s">
        <v>31</v>
      </c>
      <c r="V8" s="35" t="s">
        <v>31</v>
      </c>
      <c r="W8" s="47"/>
      <c r="X8" s="34" t="s">
        <v>3</v>
      </c>
      <c r="Y8" s="22" t="s">
        <v>30</v>
      </c>
      <c r="Z8" s="22" t="s">
        <v>36</v>
      </c>
      <c r="AA8" s="23" t="s">
        <v>31</v>
      </c>
      <c r="AB8" s="35" t="s">
        <v>31</v>
      </c>
      <c r="AC8" s="34" t="s">
        <v>3</v>
      </c>
      <c r="AD8" s="96" t="s">
        <v>30</v>
      </c>
      <c r="AE8" s="22" t="s">
        <v>36</v>
      </c>
      <c r="AF8" s="23" t="s">
        <v>31</v>
      </c>
      <c r="AG8" s="35" t="s">
        <v>31</v>
      </c>
      <c r="AH8" s="34" t="s">
        <v>3</v>
      </c>
      <c r="AI8" s="96" t="s">
        <v>30</v>
      </c>
      <c r="AJ8" s="22" t="s">
        <v>36</v>
      </c>
      <c r="AK8" s="23" t="s">
        <v>31</v>
      </c>
      <c r="AL8" s="35" t="s">
        <v>31</v>
      </c>
      <c r="AM8" s="40"/>
      <c r="AN8" s="34" t="s">
        <v>3</v>
      </c>
      <c r="AO8" s="22" t="s">
        <v>30</v>
      </c>
      <c r="AP8" s="22" t="s">
        <v>36</v>
      </c>
      <c r="AQ8" s="23" t="s">
        <v>31</v>
      </c>
      <c r="AR8" s="35" t="s">
        <v>31</v>
      </c>
      <c r="AS8" s="34" t="s">
        <v>3</v>
      </c>
      <c r="AT8" s="22" t="s">
        <v>30</v>
      </c>
      <c r="AU8" s="22" t="s">
        <v>36</v>
      </c>
      <c r="AV8" s="23" t="s">
        <v>31</v>
      </c>
      <c r="AW8" s="35" t="s">
        <v>31</v>
      </c>
      <c r="AX8" s="34" t="s">
        <v>3</v>
      </c>
      <c r="AY8" s="22" t="s">
        <v>30</v>
      </c>
      <c r="AZ8" s="22" t="s">
        <v>36</v>
      </c>
      <c r="BA8" s="23" t="s">
        <v>31</v>
      </c>
      <c r="BB8" s="35" t="s">
        <v>31</v>
      </c>
      <c r="BC8" s="40"/>
      <c r="BD8" s="34" t="s">
        <v>3</v>
      </c>
      <c r="BE8" s="22" t="s">
        <v>30</v>
      </c>
      <c r="BF8" s="22" t="s">
        <v>36</v>
      </c>
      <c r="BG8" s="23" t="s">
        <v>31</v>
      </c>
      <c r="BH8" s="35" t="s">
        <v>31</v>
      </c>
      <c r="BI8" s="34" t="s">
        <v>3</v>
      </c>
      <c r="BJ8" s="22" t="s">
        <v>30</v>
      </c>
      <c r="BK8" s="22" t="s">
        <v>36</v>
      </c>
      <c r="BL8" s="23" t="s">
        <v>31</v>
      </c>
      <c r="BM8" s="35" t="s">
        <v>31</v>
      </c>
      <c r="BN8" s="34" t="s">
        <v>3</v>
      </c>
      <c r="BO8" s="22" t="s">
        <v>30</v>
      </c>
      <c r="BP8" s="22" t="s">
        <v>36</v>
      </c>
      <c r="BQ8" s="23" t="s">
        <v>31</v>
      </c>
      <c r="BR8" s="35" t="s">
        <v>31</v>
      </c>
    </row>
    <row r="9" spans="1:70" x14ac:dyDescent="0.3">
      <c r="A9" s="173" t="s">
        <v>9</v>
      </c>
      <c r="B9" s="174"/>
      <c r="C9" s="174"/>
      <c r="D9" s="174"/>
      <c r="E9" s="174"/>
      <c r="F9" s="174"/>
      <c r="G9" s="32" t="s">
        <v>7</v>
      </c>
      <c r="H9" s="36">
        <v>100000</v>
      </c>
      <c r="I9" s="27"/>
      <c r="J9" s="27"/>
      <c r="K9" s="27">
        <v>10000</v>
      </c>
      <c r="L9" s="28">
        <f>J9-I9+K9</f>
        <v>10000</v>
      </c>
      <c r="M9" s="36">
        <f>H9-J9</f>
        <v>100000</v>
      </c>
      <c r="N9" s="27">
        <v>10000</v>
      </c>
      <c r="O9" s="27">
        <v>10000</v>
      </c>
      <c r="P9" s="27">
        <v>5000</v>
      </c>
      <c r="Q9" s="28">
        <f>O9-N9+P9</f>
        <v>5000</v>
      </c>
      <c r="R9" s="36">
        <f>M9-O9-P9</f>
        <v>85000</v>
      </c>
      <c r="S9" s="27">
        <v>10000</v>
      </c>
      <c r="T9" s="27">
        <v>10000</v>
      </c>
      <c r="U9" s="27"/>
      <c r="V9" s="28">
        <f>T9-S9+U9</f>
        <v>0</v>
      </c>
      <c r="W9" s="48"/>
      <c r="X9" s="36">
        <f>R9-T9-U9</f>
        <v>75000</v>
      </c>
      <c r="Y9" s="27"/>
      <c r="Z9" s="27">
        <v>10000</v>
      </c>
      <c r="AA9" s="27"/>
      <c r="AB9" s="28">
        <f>Z9-Y9+AA9</f>
        <v>10000</v>
      </c>
      <c r="AC9" s="36">
        <f>X9-Z9-AA9</f>
        <v>65000</v>
      </c>
      <c r="AD9" s="27">
        <v>10000</v>
      </c>
      <c r="AE9" s="27">
        <v>9000</v>
      </c>
      <c r="AF9" s="27"/>
      <c r="AG9" s="28">
        <f>AE9-AD9+AF9</f>
        <v>-1000</v>
      </c>
      <c r="AH9" s="36">
        <f>AC9-AE9-AF9</f>
        <v>56000</v>
      </c>
      <c r="AI9" s="27">
        <v>9000</v>
      </c>
      <c r="AJ9" s="27">
        <v>12000</v>
      </c>
      <c r="AK9" s="27"/>
      <c r="AL9" s="28">
        <f>AJ9-AI9+AK9</f>
        <v>3000</v>
      </c>
      <c r="AM9" s="51"/>
      <c r="AN9" s="36">
        <f>AH9-AL9</f>
        <v>53000</v>
      </c>
      <c r="AO9" s="27">
        <v>10000</v>
      </c>
      <c r="AP9" s="27">
        <v>0</v>
      </c>
      <c r="AQ9" s="27"/>
      <c r="AR9" s="28">
        <f t="shared" ref="AR9:AR18" si="0">AP9-AO9+AQ9</f>
        <v>-10000</v>
      </c>
      <c r="AS9" s="36">
        <f>AN9-AP9</f>
        <v>53000</v>
      </c>
      <c r="AT9" s="26"/>
      <c r="AU9" s="27"/>
      <c r="AV9" s="27"/>
      <c r="AW9" s="28">
        <f>AU9-AT9+AV9</f>
        <v>0</v>
      </c>
      <c r="AX9" s="36">
        <f>AS9-AW9</f>
        <v>53000</v>
      </c>
      <c r="AY9" s="26"/>
      <c r="AZ9" s="27"/>
      <c r="BA9" s="27"/>
      <c r="BB9" s="28">
        <f>AZ9-AY9+BA9</f>
        <v>0</v>
      </c>
      <c r="BC9" s="51"/>
      <c r="BD9" s="36">
        <f>AX9-BB9</f>
        <v>53000</v>
      </c>
      <c r="BE9" s="26"/>
      <c r="BF9" s="27"/>
      <c r="BG9" s="27"/>
      <c r="BH9" s="28">
        <f>BF9-BE9+BG9</f>
        <v>0</v>
      </c>
      <c r="BI9" s="36">
        <f>BD9-BH9</f>
        <v>53000</v>
      </c>
      <c r="BJ9" s="26"/>
      <c r="BK9" s="27"/>
      <c r="BL9" s="27"/>
      <c r="BM9" s="28">
        <f>BK9-BJ9+BL9</f>
        <v>0</v>
      </c>
      <c r="BN9" s="36">
        <f>BI9-BM9</f>
        <v>53000</v>
      </c>
      <c r="BO9" s="26"/>
      <c r="BP9" s="27"/>
      <c r="BQ9" s="27"/>
      <c r="BR9" s="28">
        <f>BP9-BO9+BQ9</f>
        <v>0</v>
      </c>
    </row>
    <row r="10" spans="1:70" x14ac:dyDescent="0.3">
      <c r="A10" s="3"/>
      <c r="B10" s="4"/>
      <c r="C10" s="4"/>
      <c r="D10" s="4"/>
      <c r="E10" s="4"/>
      <c r="F10" s="4"/>
      <c r="G10" s="33" t="s">
        <v>23</v>
      </c>
      <c r="H10" s="37">
        <v>200000</v>
      </c>
      <c r="I10" s="27"/>
      <c r="J10" s="27"/>
      <c r="K10" s="27">
        <v>20000</v>
      </c>
      <c r="L10" s="31">
        <f t="shared" ref="L10:L33" si="1">J10-I10+K10</f>
        <v>20000</v>
      </c>
      <c r="M10" s="36">
        <f t="shared" ref="M10:M33" si="2">H10-J10</f>
        <v>200000</v>
      </c>
      <c r="N10" s="27">
        <v>20000</v>
      </c>
      <c r="O10" s="27">
        <v>25000</v>
      </c>
      <c r="P10" s="30"/>
      <c r="Q10" s="28">
        <f t="shared" ref="Q10:Q33" si="3">O10-N10+P10</f>
        <v>5000</v>
      </c>
      <c r="R10" s="36">
        <f t="shared" ref="R10:R33" si="4">M10-O10-P10</f>
        <v>175000</v>
      </c>
      <c r="S10" s="27">
        <v>20000</v>
      </c>
      <c r="T10" s="27">
        <v>20000</v>
      </c>
      <c r="U10" s="30"/>
      <c r="V10" s="31">
        <f t="shared" ref="V10:V33" si="5">T10-S10+U10</f>
        <v>0</v>
      </c>
      <c r="W10" s="48"/>
      <c r="X10" s="36">
        <f t="shared" ref="X10:X33" si="6">R10-T10-U10</f>
        <v>155000</v>
      </c>
      <c r="Y10" s="27"/>
      <c r="Z10" s="27">
        <v>20000</v>
      </c>
      <c r="AA10" s="27">
        <v>-20000</v>
      </c>
      <c r="AB10" s="31">
        <f t="shared" ref="AB10:AB33" si="7">Z10-Y10+AA10</f>
        <v>0</v>
      </c>
      <c r="AC10" s="36">
        <f t="shared" ref="AC10:AC33" si="8">X10-Z10-AA10</f>
        <v>155000</v>
      </c>
      <c r="AD10" s="27">
        <v>20000</v>
      </c>
      <c r="AE10" s="27">
        <v>18000</v>
      </c>
      <c r="AF10" s="30"/>
      <c r="AG10" s="31">
        <f t="shared" ref="AG10:AG33" si="9">AE10-AD10+AF10</f>
        <v>-2000</v>
      </c>
      <c r="AH10" s="36">
        <f t="shared" ref="AH10:AH33" si="10">AC10-AE10-AF10</f>
        <v>137000</v>
      </c>
      <c r="AI10" s="27">
        <v>18000</v>
      </c>
      <c r="AJ10" s="27">
        <v>20000</v>
      </c>
      <c r="AK10" s="30"/>
      <c r="AL10" s="31">
        <f t="shared" ref="AL10:AL33" si="11">AJ10-AI10+AK10</f>
        <v>2000</v>
      </c>
      <c r="AM10" s="51"/>
      <c r="AN10" s="37">
        <f t="shared" ref="AN10:AN33" si="12">AH10-AL10</f>
        <v>135000</v>
      </c>
      <c r="AO10" s="27">
        <v>20000</v>
      </c>
      <c r="AP10" s="27"/>
      <c r="AQ10" s="27"/>
      <c r="AR10" s="31">
        <f t="shared" si="0"/>
        <v>-20000</v>
      </c>
      <c r="AS10" s="36">
        <f t="shared" ref="AS10:AS33" si="13">AN10-AP10</f>
        <v>135000</v>
      </c>
      <c r="AT10" s="29"/>
      <c r="AU10" s="27"/>
      <c r="AV10" s="30"/>
      <c r="AW10" s="31">
        <f t="shared" ref="AW10:AW33" si="14">AU10-AT10+AV10</f>
        <v>0</v>
      </c>
      <c r="AX10" s="37">
        <f t="shared" ref="AX10:AX33" si="15">AS10-AW10</f>
        <v>135000</v>
      </c>
      <c r="AY10" s="29"/>
      <c r="AZ10" s="30"/>
      <c r="BA10" s="30"/>
      <c r="BB10" s="31">
        <f t="shared" ref="BB10:BB33" si="16">AZ10-AY10+BA10</f>
        <v>0</v>
      </c>
      <c r="BC10" s="51"/>
      <c r="BD10" s="37">
        <f t="shared" ref="BD10:BD33" si="17">AX10-BB10</f>
        <v>135000</v>
      </c>
      <c r="BE10" s="29"/>
      <c r="BF10" s="30"/>
      <c r="BG10" s="30"/>
      <c r="BH10" s="31">
        <f t="shared" ref="BH10:BH33" si="18">BF10-BE10+BG10</f>
        <v>0</v>
      </c>
      <c r="BI10" s="37">
        <f t="shared" ref="BI10:BI33" si="19">BD10-BH10</f>
        <v>135000</v>
      </c>
      <c r="BJ10" s="29"/>
      <c r="BK10" s="30"/>
      <c r="BL10" s="30"/>
      <c r="BM10" s="31">
        <f t="shared" ref="BM10:BM33" si="20">BK10-BJ10+BL10</f>
        <v>0</v>
      </c>
      <c r="BN10" s="37">
        <f t="shared" ref="BN10:BN33" si="21">BI10-BM10</f>
        <v>135000</v>
      </c>
      <c r="BO10" s="29"/>
      <c r="BP10" s="30"/>
      <c r="BQ10" s="30"/>
      <c r="BR10" s="31">
        <f t="shared" ref="BR10:BR33" si="22">BP10-BO10+BQ10</f>
        <v>0</v>
      </c>
    </row>
    <row r="11" spans="1:70" x14ac:dyDescent="0.3">
      <c r="A11" s="3"/>
      <c r="B11" s="4"/>
      <c r="C11" s="4"/>
      <c r="D11" s="4"/>
      <c r="E11" s="4"/>
      <c r="F11" s="4"/>
      <c r="G11" s="33" t="s">
        <v>93</v>
      </c>
      <c r="H11" s="37">
        <v>0</v>
      </c>
      <c r="I11" s="27"/>
      <c r="J11" s="27"/>
      <c r="K11" s="27"/>
      <c r="L11" s="28">
        <f t="shared" si="1"/>
        <v>0</v>
      </c>
      <c r="M11" s="36">
        <v>0</v>
      </c>
      <c r="N11" s="27"/>
      <c r="O11" s="27"/>
      <c r="P11" s="27"/>
      <c r="Q11" s="28">
        <f t="shared" si="3"/>
        <v>0</v>
      </c>
      <c r="R11" s="36"/>
      <c r="S11" s="27"/>
      <c r="T11" s="27"/>
      <c r="U11" s="27"/>
      <c r="V11" s="28">
        <f t="shared" si="5"/>
        <v>0</v>
      </c>
      <c r="W11" s="48"/>
      <c r="X11" s="36"/>
      <c r="Y11" s="27"/>
      <c r="Z11" s="27"/>
      <c r="AA11" s="27"/>
      <c r="AB11" s="28">
        <f t="shared" si="7"/>
        <v>0</v>
      </c>
      <c r="AC11" s="36"/>
      <c r="AD11" s="27"/>
      <c r="AE11" s="27"/>
      <c r="AF11" s="27"/>
      <c r="AG11" s="28">
        <f t="shared" si="9"/>
        <v>0</v>
      </c>
      <c r="AH11" s="36"/>
      <c r="AI11" s="27"/>
      <c r="AJ11" s="27"/>
      <c r="AK11" s="27"/>
      <c r="AL11" s="28">
        <f t="shared" si="11"/>
        <v>0</v>
      </c>
      <c r="AM11" s="51"/>
      <c r="AN11" s="37"/>
      <c r="AO11" s="27"/>
      <c r="AP11" s="27"/>
      <c r="AQ11" s="27"/>
      <c r="AR11" s="31">
        <f t="shared" si="0"/>
        <v>0</v>
      </c>
      <c r="AS11" s="36"/>
      <c r="AT11" s="27"/>
      <c r="AU11" s="27"/>
      <c r="AV11" s="27"/>
      <c r="AW11" s="28">
        <f t="shared" si="14"/>
        <v>0</v>
      </c>
      <c r="AX11" s="36"/>
      <c r="AY11" s="27"/>
      <c r="AZ11" s="27"/>
      <c r="BA11" s="27"/>
      <c r="BB11" s="28">
        <f t="shared" si="16"/>
        <v>0</v>
      </c>
      <c r="BC11" s="51"/>
      <c r="BD11" s="36"/>
      <c r="BE11" s="27"/>
      <c r="BF11" s="27"/>
      <c r="BG11" s="27"/>
      <c r="BH11" s="28">
        <f t="shared" ref="BH11" si="23">BD11-BF11+BG11</f>
        <v>0</v>
      </c>
      <c r="BI11" s="36"/>
      <c r="BJ11" s="27"/>
      <c r="BK11" s="27"/>
      <c r="BL11" s="27"/>
      <c r="BM11" s="28">
        <f t="shared" si="20"/>
        <v>0</v>
      </c>
      <c r="BN11" s="36"/>
      <c r="BO11" s="27"/>
      <c r="BP11" s="27"/>
      <c r="BQ11" s="27"/>
      <c r="BR11" s="28">
        <f t="shared" si="22"/>
        <v>0</v>
      </c>
    </row>
    <row r="12" spans="1:70" x14ac:dyDescent="0.3">
      <c r="A12" s="158" t="s">
        <v>10</v>
      </c>
      <c r="B12" s="159"/>
      <c r="C12" s="159"/>
      <c r="D12" s="159"/>
      <c r="E12" s="159"/>
      <c r="F12" s="159"/>
      <c r="G12" s="33" t="s">
        <v>7</v>
      </c>
      <c r="H12" s="37">
        <v>30000</v>
      </c>
      <c r="I12" s="27"/>
      <c r="J12" s="27"/>
      <c r="K12" s="27">
        <v>10000</v>
      </c>
      <c r="L12" s="31">
        <f t="shared" si="1"/>
        <v>10000</v>
      </c>
      <c r="M12" s="36">
        <f t="shared" si="2"/>
        <v>30000</v>
      </c>
      <c r="N12" s="27">
        <v>10000</v>
      </c>
      <c r="O12" s="27">
        <v>12000</v>
      </c>
      <c r="P12" s="30"/>
      <c r="Q12" s="28">
        <f t="shared" si="3"/>
        <v>2000</v>
      </c>
      <c r="R12" s="36">
        <f t="shared" si="4"/>
        <v>18000</v>
      </c>
      <c r="S12" s="27">
        <v>10000</v>
      </c>
      <c r="T12" s="27">
        <v>10000</v>
      </c>
      <c r="U12" s="30"/>
      <c r="V12" s="31">
        <f t="shared" si="5"/>
        <v>0</v>
      </c>
      <c r="W12" s="48"/>
      <c r="X12" s="36">
        <f t="shared" si="6"/>
        <v>8000</v>
      </c>
      <c r="Y12" s="27"/>
      <c r="Z12" s="27">
        <v>10000</v>
      </c>
      <c r="AA12" s="27">
        <v>-10000</v>
      </c>
      <c r="AB12" s="31">
        <f t="shared" si="7"/>
        <v>0</v>
      </c>
      <c r="AC12" s="36">
        <f t="shared" si="8"/>
        <v>8000</v>
      </c>
      <c r="AD12" s="27">
        <v>10000</v>
      </c>
      <c r="AE12" s="27">
        <v>6000</v>
      </c>
      <c r="AF12" s="30"/>
      <c r="AG12" s="31">
        <f t="shared" si="9"/>
        <v>-4000</v>
      </c>
      <c r="AH12" s="36">
        <f t="shared" si="10"/>
        <v>2000</v>
      </c>
      <c r="AI12" s="27">
        <v>6000</v>
      </c>
      <c r="AJ12" s="27">
        <v>2000</v>
      </c>
      <c r="AK12" s="30"/>
      <c r="AL12" s="31">
        <f t="shared" si="11"/>
        <v>-4000</v>
      </c>
      <c r="AM12" s="51"/>
      <c r="AN12" s="37">
        <f t="shared" si="12"/>
        <v>6000</v>
      </c>
      <c r="AO12" s="27">
        <v>2000</v>
      </c>
      <c r="AP12" s="27"/>
      <c r="AQ12" s="27"/>
      <c r="AR12" s="31">
        <f t="shared" si="0"/>
        <v>-2000</v>
      </c>
      <c r="AS12" s="36">
        <f t="shared" si="13"/>
        <v>6000</v>
      </c>
      <c r="AT12" s="29"/>
      <c r="AU12" s="27"/>
      <c r="AV12" s="30"/>
      <c r="AW12" s="31">
        <f t="shared" si="14"/>
        <v>0</v>
      </c>
      <c r="AX12" s="37">
        <f t="shared" si="15"/>
        <v>6000</v>
      </c>
      <c r="AY12" s="29"/>
      <c r="AZ12" s="30"/>
      <c r="BA12" s="30"/>
      <c r="BB12" s="31">
        <f t="shared" si="16"/>
        <v>0</v>
      </c>
      <c r="BC12" s="51"/>
      <c r="BD12" s="37">
        <f t="shared" si="17"/>
        <v>6000</v>
      </c>
      <c r="BE12" s="29"/>
      <c r="BF12" s="30"/>
      <c r="BG12" s="30"/>
      <c r="BH12" s="31">
        <f t="shared" si="18"/>
        <v>0</v>
      </c>
      <c r="BI12" s="37">
        <f t="shared" si="19"/>
        <v>6000</v>
      </c>
      <c r="BJ12" s="29"/>
      <c r="BK12" s="30"/>
      <c r="BL12" s="30"/>
      <c r="BM12" s="31">
        <f t="shared" si="20"/>
        <v>0</v>
      </c>
      <c r="BN12" s="37">
        <f t="shared" si="21"/>
        <v>6000</v>
      </c>
      <c r="BO12" s="29"/>
      <c r="BP12" s="30"/>
      <c r="BQ12" s="30"/>
      <c r="BR12" s="31">
        <f t="shared" si="22"/>
        <v>0</v>
      </c>
    </row>
    <row r="13" spans="1:70" x14ac:dyDescent="0.3">
      <c r="A13" s="160"/>
      <c r="B13" s="161"/>
      <c r="C13" s="161"/>
      <c r="D13" s="161"/>
      <c r="E13" s="161"/>
      <c r="F13" s="162"/>
      <c r="G13" s="33" t="s">
        <v>23</v>
      </c>
      <c r="H13" s="37">
        <v>30000</v>
      </c>
      <c r="I13" s="27"/>
      <c r="J13" s="27"/>
      <c r="K13" s="27">
        <v>10000</v>
      </c>
      <c r="L13" s="31">
        <f t="shared" si="1"/>
        <v>10000</v>
      </c>
      <c r="M13" s="36">
        <f t="shared" si="2"/>
        <v>30000</v>
      </c>
      <c r="N13" s="27">
        <v>10000</v>
      </c>
      <c r="O13" s="27">
        <v>5000</v>
      </c>
      <c r="P13" s="30">
        <v>5000</v>
      </c>
      <c r="Q13" s="28">
        <f t="shared" si="3"/>
        <v>0</v>
      </c>
      <c r="R13" s="36">
        <f t="shared" si="4"/>
        <v>20000</v>
      </c>
      <c r="S13" s="27">
        <v>10000</v>
      </c>
      <c r="T13" s="27">
        <v>10000</v>
      </c>
      <c r="U13" s="30"/>
      <c r="V13" s="31">
        <f t="shared" si="5"/>
        <v>0</v>
      </c>
      <c r="W13" s="48"/>
      <c r="X13" s="36">
        <f t="shared" si="6"/>
        <v>10000</v>
      </c>
      <c r="Y13" s="27"/>
      <c r="Z13" s="27">
        <v>10000</v>
      </c>
      <c r="AA13" s="27"/>
      <c r="AB13" s="31">
        <f t="shared" si="7"/>
        <v>10000</v>
      </c>
      <c r="AC13" s="36">
        <f t="shared" si="8"/>
        <v>0</v>
      </c>
      <c r="AD13" s="27">
        <v>0</v>
      </c>
      <c r="AE13" s="27">
        <v>0</v>
      </c>
      <c r="AF13" s="30"/>
      <c r="AG13" s="31">
        <f t="shared" si="9"/>
        <v>0</v>
      </c>
      <c r="AH13" s="36">
        <f t="shared" si="10"/>
        <v>0</v>
      </c>
      <c r="AI13" s="27">
        <v>0</v>
      </c>
      <c r="AJ13" s="27">
        <v>0</v>
      </c>
      <c r="AK13" s="30"/>
      <c r="AL13" s="31">
        <f t="shared" si="11"/>
        <v>0</v>
      </c>
      <c r="AM13" s="51"/>
      <c r="AN13" s="37">
        <f t="shared" si="12"/>
        <v>0</v>
      </c>
      <c r="AO13" s="27">
        <v>0</v>
      </c>
      <c r="AP13" s="27"/>
      <c r="AQ13" s="27"/>
      <c r="AR13" s="31">
        <f t="shared" si="0"/>
        <v>0</v>
      </c>
      <c r="AS13" s="36">
        <f t="shared" si="13"/>
        <v>0</v>
      </c>
      <c r="AT13" s="29"/>
      <c r="AU13" s="27"/>
      <c r="AV13" s="30"/>
      <c r="AW13" s="31">
        <f t="shared" si="14"/>
        <v>0</v>
      </c>
      <c r="AX13" s="37">
        <f t="shared" si="15"/>
        <v>0</v>
      </c>
      <c r="AY13" s="29"/>
      <c r="AZ13" s="30"/>
      <c r="BA13" s="30"/>
      <c r="BB13" s="31">
        <f t="shared" si="16"/>
        <v>0</v>
      </c>
      <c r="BC13" s="51"/>
      <c r="BD13" s="37">
        <f t="shared" si="17"/>
        <v>0</v>
      </c>
      <c r="BE13" s="29"/>
      <c r="BF13" s="30"/>
      <c r="BG13" s="30"/>
      <c r="BH13" s="31">
        <f t="shared" si="18"/>
        <v>0</v>
      </c>
      <c r="BI13" s="37">
        <f t="shared" si="19"/>
        <v>0</v>
      </c>
      <c r="BJ13" s="29"/>
      <c r="BK13" s="30"/>
      <c r="BL13" s="30"/>
      <c r="BM13" s="31">
        <f t="shared" si="20"/>
        <v>0</v>
      </c>
      <c r="BN13" s="37">
        <f t="shared" si="21"/>
        <v>0</v>
      </c>
      <c r="BO13" s="29"/>
      <c r="BP13" s="30"/>
      <c r="BQ13" s="30"/>
      <c r="BR13" s="31">
        <f t="shared" si="22"/>
        <v>0</v>
      </c>
    </row>
    <row r="14" spans="1:70" x14ac:dyDescent="0.3">
      <c r="A14" s="3"/>
      <c r="B14" s="4"/>
      <c r="C14" s="4"/>
      <c r="D14" s="4"/>
      <c r="E14" s="4"/>
      <c r="F14" s="4"/>
      <c r="G14" s="33" t="s">
        <v>93</v>
      </c>
      <c r="H14" s="37">
        <v>0</v>
      </c>
      <c r="I14" s="27"/>
      <c r="J14" s="27"/>
      <c r="K14" s="27"/>
      <c r="L14" s="28">
        <f t="shared" si="1"/>
        <v>0</v>
      </c>
      <c r="M14" s="36">
        <v>0</v>
      </c>
      <c r="N14" s="27"/>
      <c r="O14" s="27"/>
      <c r="P14" s="27"/>
      <c r="Q14" s="28">
        <f t="shared" si="3"/>
        <v>0</v>
      </c>
      <c r="R14" s="36"/>
      <c r="S14" s="27"/>
      <c r="T14" s="27"/>
      <c r="U14" s="27"/>
      <c r="V14" s="28">
        <f t="shared" si="5"/>
        <v>0</v>
      </c>
      <c r="W14" s="48"/>
      <c r="X14" s="36"/>
      <c r="Y14" s="27"/>
      <c r="Z14" s="27"/>
      <c r="AA14" s="27"/>
      <c r="AB14" s="28">
        <f t="shared" si="7"/>
        <v>0</v>
      </c>
      <c r="AC14" s="36"/>
      <c r="AD14" s="27"/>
      <c r="AE14" s="27"/>
      <c r="AF14" s="27"/>
      <c r="AG14" s="28">
        <f t="shared" si="9"/>
        <v>0</v>
      </c>
      <c r="AH14" s="36"/>
      <c r="AI14" s="27"/>
      <c r="AJ14" s="27"/>
      <c r="AK14" s="27"/>
      <c r="AL14" s="28">
        <f t="shared" si="11"/>
        <v>0</v>
      </c>
      <c r="AM14" s="51"/>
      <c r="AN14" s="37"/>
      <c r="AO14" s="27"/>
      <c r="AP14" s="27"/>
      <c r="AQ14" s="27"/>
      <c r="AR14" s="31">
        <f t="shared" ref="AR14" si="24">AP14-AO14+AQ14</f>
        <v>0</v>
      </c>
      <c r="AS14" s="36"/>
      <c r="AT14" s="27"/>
      <c r="AU14" s="27"/>
      <c r="AV14" s="27"/>
      <c r="AW14" s="28">
        <f t="shared" si="14"/>
        <v>0</v>
      </c>
      <c r="AX14" s="36"/>
      <c r="AY14" s="27"/>
      <c r="AZ14" s="27"/>
      <c r="BA14" s="27"/>
      <c r="BB14" s="28">
        <f t="shared" si="16"/>
        <v>0</v>
      </c>
      <c r="BC14" s="51"/>
      <c r="BD14" s="36"/>
      <c r="BE14" s="27"/>
      <c r="BF14" s="27"/>
      <c r="BG14" s="27"/>
      <c r="BH14" s="28">
        <f t="shared" si="18"/>
        <v>0</v>
      </c>
      <c r="BI14" s="36"/>
      <c r="BJ14" s="27"/>
      <c r="BK14" s="27"/>
      <c r="BL14" s="27"/>
      <c r="BM14" s="28">
        <f t="shared" si="20"/>
        <v>0</v>
      </c>
      <c r="BN14" s="36"/>
      <c r="BO14" s="27"/>
      <c r="BP14" s="27"/>
      <c r="BQ14" s="27"/>
      <c r="BR14" s="28">
        <f t="shared" si="22"/>
        <v>0</v>
      </c>
    </row>
    <row r="15" spans="1:70" x14ac:dyDescent="0.3">
      <c r="A15" s="158" t="s">
        <v>11</v>
      </c>
      <c r="B15" s="159"/>
      <c r="C15" s="159"/>
      <c r="D15" s="159"/>
      <c r="E15" s="159"/>
      <c r="F15" s="159"/>
      <c r="G15" s="33" t="s">
        <v>7</v>
      </c>
      <c r="H15" s="37">
        <v>10000</v>
      </c>
      <c r="I15" s="27"/>
      <c r="J15" s="27"/>
      <c r="K15" s="27">
        <v>2000</v>
      </c>
      <c r="L15" s="31">
        <f t="shared" si="1"/>
        <v>2000</v>
      </c>
      <c r="M15" s="36">
        <f t="shared" si="2"/>
        <v>10000</v>
      </c>
      <c r="N15" s="27">
        <v>2000</v>
      </c>
      <c r="O15" s="27">
        <v>1000</v>
      </c>
      <c r="P15" s="27">
        <v>1000</v>
      </c>
      <c r="Q15" s="28">
        <f t="shared" si="3"/>
        <v>0</v>
      </c>
      <c r="R15" s="36">
        <f t="shared" si="4"/>
        <v>8000</v>
      </c>
      <c r="S15" s="27">
        <v>2000</v>
      </c>
      <c r="T15" s="27">
        <v>2000</v>
      </c>
      <c r="U15" s="30"/>
      <c r="V15" s="31">
        <f t="shared" si="5"/>
        <v>0</v>
      </c>
      <c r="W15" s="48"/>
      <c r="X15" s="36">
        <f t="shared" si="6"/>
        <v>6000</v>
      </c>
      <c r="Y15" s="27"/>
      <c r="Z15" s="27">
        <v>2000</v>
      </c>
      <c r="AA15" s="27">
        <v>-1000</v>
      </c>
      <c r="AB15" s="31">
        <f t="shared" si="7"/>
        <v>1000</v>
      </c>
      <c r="AC15" s="36">
        <f t="shared" si="8"/>
        <v>5000</v>
      </c>
      <c r="AD15" s="27">
        <v>2000</v>
      </c>
      <c r="AE15" s="27">
        <v>2000</v>
      </c>
      <c r="AF15" s="30"/>
      <c r="AG15" s="31">
        <f t="shared" si="9"/>
        <v>0</v>
      </c>
      <c r="AH15" s="36">
        <f t="shared" si="10"/>
        <v>3000</v>
      </c>
      <c r="AI15" s="27">
        <v>2000</v>
      </c>
      <c r="AJ15" s="27">
        <v>2000</v>
      </c>
      <c r="AK15" s="30"/>
      <c r="AL15" s="31">
        <f t="shared" si="11"/>
        <v>0</v>
      </c>
      <c r="AM15" s="51"/>
      <c r="AN15" s="37">
        <f t="shared" si="12"/>
        <v>3000</v>
      </c>
      <c r="AO15" s="27">
        <v>2000</v>
      </c>
      <c r="AP15" s="27"/>
      <c r="AQ15" s="27"/>
      <c r="AR15" s="31">
        <f t="shared" si="0"/>
        <v>-2000</v>
      </c>
      <c r="AS15" s="36">
        <f t="shared" si="13"/>
        <v>3000</v>
      </c>
      <c r="AT15" s="29"/>
      <c r="AU15" s="27"/>
      <c r="AV15" s="30"/>
      <c r="AW15" s="31">
        <f t="shared" si="14"/>
        <v>0</v>
      </c>
      <c r="AX15" s="37">
        <f t="shared" si="15"/>
        <v>3000</v>
      </c>
      <c r="AY15" s="29"/>
      <c r="AZ15" s="30"/>
      <c r="BA15" s="30"/>
      <c r="BB15" s="31">
        <f t="shared" si="16"/>
        <v>0</v>
      </c>
      <c r="BC15" s="51"/>
      <c r="BD15" s="37">
        <f t="shared" si="17"/>
        <v>3000</v>
      </c>
      <c r="BE15" s="29"/>
      <c r="BF15" s="30"/>
      <c r="BG15" s="30"/>
      <c r="BH15" s="31">
        <f t="shared" si="18"/>
        <v>0</v>
      </c>
      <c r="BI15" s="37">
        <f t="shared" si="19"/>
        <v>3000</v>
      </c>
      <c r="BJ15" s="29"/>
      <c r="BK15" s="30"/>
      <c r="BL15" s="30"/>
      <c r="BM15" s="31">
        <f t="shared" si="20"/>
        <v>0</v>
      </c>
      <c r="BN15" s="37">
        <f t="shared" si="21"/>
        <v>3000</v>
      </c>
      <c r="BO15" s="29"/>
      <c r="BP15" s="30"/>
      <c r="BQ15" s="30"/>
      <c r="BR15" s="31">
        <f t="shared" si="22"/>
        <v>0</v>
      </c>
    </row>
    <row r="16" spans="1:70" x14ac:dyDescent="0.3">
      <c r="A16" s="3"/>
      <c r="B16" s="4"/>
      <c r="C16" s="4"/>
      <c r="D16" s="4"/>
      <c r="E16" s="4"/>
      <c r="F16" s="4"/>
      <c r="G16" s="33" t="s">
        <v>23</v>
      </c>
      <c r="H16" s="37">
        <v>10000</v>
      </c>
      <c r="I16" s="27"/>
      <c r="J16" s="27"/>
      <c r="K16" s="27">
        <v>2000</v>
      </c>
      <c r="L16" s="31">
        <f t="shared" si="1"/>
        <v>2000</v>
      </c>
      <c r="M16" s="36">
        <f t="shared" si="2"/>
        <v>10000</v>
      </c>
      <c r="N16" s="27">
        <v>2000</v>
      </c>
      <c r="O16" s="27">
        <v>1000</v>
      </c>
      <c r="P16" s="27">
        <v>1000</v>
      </c>
      <c r="Q16" s="28">
        <f t="shared" si="3"/>
        <v>0</v>
      </c>
      <c r="R16" s="36">
        <f t="shared" si="4"/>
        <v>8000</v>
      </c>
      <c r="S16" s="27">
        <v>2000</v>
      </c>
      <c r="T16" s="27">
        <v>2000</v>
      </c>
      <c r="U16" s="30"/>
      <c r="V16" s="31">
        <f t="shared" si="5"/>
        <v>0</v>
      </c>
      <c r="W16" s="48"/>
      <c r="X16" s="36">
        <f t="shared" si="6"/>
        <v>6000</v>
      </c>
      <c r="Y16" s="27"/>
      <c r="Z16" s="27">
        <v>2000</v>
      </c>
      <c r="AA16" s="27">
        <v>-1000</v>
      </c>
      <c r="AB16" s="31">
        <f t="shared" si="7"/>
        <v>1000</v>
      </c>
      <c r="AC16" s="36">
        <f t="shared" si="8"/>
        <v>5000</v>
      </c>
      <c r="AD16" s="27">
        <v>2000</v>
      </c>
      <c r="AE16" s="27">
        <v>2000</v>
      </c>
      <c r="AF16" s="30"/>
      <c r="AG16" s="31">
        <f t="shared" si="9"/>
        <v>0</v>
      </c>
      <c r="AH16" s="36">
        <f t="shared" si="10"/>
        <v>3000</v>
      </c>
      <c r="AI16" s="27">
        <v>2000</v>
      </c>
      <c r="AJ16" s="27">
        <v>2000</v>
      </c>
      <c r="AK16" s="30"/>
      <c r="AL16" s="31">
        <f t="shared" si="11"/>
        <v>0</v>
      </c>
      <c r="AM16" s="51"/>
      <c r="AN16" s="37">
        <f t="shared" si="12"/>
        <v>3000</v>
      </c>
      <c r="AO16" s="27">
        <v>2000</v>
      </c>
      <c r="AP16" s="27"/>
      <c r="AQ16" s="27"/>
      <c r="AR16" s="31">
        <f t="shared" si="0"/>
        <v>-2000</v>
      </c>
      <c r="AS16" s="36">
        <f t="shared" si="13"/>
        <v>3000</v>
      </c>
      <c r="AT16" s="29"/>
      <c r="AU16" s="27"/>
      <c r="AV16" s="30"/>
      <c r="AW16" s="31">
        <f t="shared" si="14"/>
        <v>0</v>
      </c>
      <c r="AX16" s="37">
        <f t="shared" si="15"/>
        <v>3000</v>
      </c>
      <c r="AY16" s="29"/>
      <c r="AZ16" s="30"/>
      <c r="BA16" s="30"/>
      <c r="BB16" s="31">
        <f t="shared" si="16"/>
        <v>0</v>
      </c>
      <c r="BC16" s="51"/>
      <c r="BD16" s="37">
        <f t="shared" si="17"/>
        <v>3000</v>
      </c>
      <c r="BE16" s="29"/>
      <c r="BF16" s="30"/>
      <c r="BG16" s="30"/>
      <c r="BH16" s="31">
        <f t="shared" si="18"/>
        <v>0</v>
      </c>
      <c r="BI16" s="37">
        <f t="shared" si="19"/>
        <v>3000</v>
      </c>
      <c r="BJ16" s="29"/>
      <c r="BK16" s="30"/>
      <c r="BL16" s="30"/>
      <c r="BM16" s="31">
        <f t="shared" si="20"/>
        <v>0</v>
      </c>
      <c r="BN16" s="37">
        <f t="shared" si="21"/>
        <v>3000</v>
      </c>
      <c r="BO16" s="29"/>
      <c r="BP16" s="30"/>
      <c r="BQ16" s="30"/>
      <c r="BR16" s="31">
        <f t="shared" si="22"/>
        <v>0</v>
      </c>
    </row>
    <row r="17" spans="1:70" x14ac:dyDescent="0.3">
      <c r="A17" s="3"/>
      <c r="B17" s="4"/>
      <c r="C17" s="4"/>
      <c r="D17" s="4"/>
      <c r="E17" s="4"/>
      <c r="F17" s="4"/>
      <c r="G17" s="33" t="s">
        <v>93</v>
      </c>
      <c r="H17" s="37">
        <v>0</v>
      </c>
      <c r="I17" s="27"/>
      <c r="J17" s="27"/>
      <c r="K17" s="27"/>
      <c r="L17" s="28">
        <f t="shared" si="1"/>
        <v>0</v>
      </c>
      <c r="M17" s="36">
        <v>0</v>
      </c>
      <c r="N17" s="27"/>
      <c r="O17" s="27"/>
      <c r="P17" s="27"/>
      <c r="Q17" s="28">
        <f t="shared" si="3"/>
        <v>0</v>
      </c>
      <c r="R17" s="36"/>
      <c r="S17" s="27"/>
      <c r="T17" s="27"/>
      <c r="U17" s="27"/>
      <c r="V17" s="28">
        <f t="shared" si="5"/>
        <v>0</v>
      </c>
      <c r="W17" s="48"/>
      <c r="X17" s="36"/>
      <c r="Y17" s="27"/>
      <c r="Z17" s="27"/>
      <c r="AA17" s="27"/>
      <c r="AB17" s="28">
        <f t="shared" si="7"/>
        <v>0</v>
      </c>
      <c r="AC17" s="36"/>
      <c r="AD17" s="27"/>
      <c r="AE17" s="27"/>
      <c r="AF17" s="27"/>
      <c r="AG17" s="28">
        <f t="shared" si="9"/>
        <v>0</v>
      </c>
      <c r="AH17" s="36"/>
      <c r="AI17" s="27"/>
      <c r="AJ17" s="27"/>
      <c r="AK17" s="27"/>
      <c r="AL17" s="28">
        <f t="shared" si="11"/>
        <v>0</v>
      </c>
      <c r="AM17" s="51"/>
      <c r="AN17" s="37"/>
      <c r="AO17" s="27"/>
      <c r="AP17" s="27"/>
      <c r="AQ17" s="27"/>
      <c r="AR17" s="31">
        <f t="shared" ref="AR17" si="25">AP17-AO17+AQ17</f>
        <v>0</v>
      </c>
      <c r="AS17" s="36"/>
      <c r="AT17" s="27"/>
      <c r="AU17" s="27"/>
      <c r="AV17" s="27"/>
      <c r="AW17" s="28">
        <f t="shared" si="14"/>
        <v>0</v>
      </c>
      <c r="AX17" s="36"/>
      <c r="AY17" s="27"/>
      <c r="AZ17" s="27"/>
      <c r="BA17" s="27"/>
      <c r="BB17" s="28">
        <f t="shared" si="16"/>
        <v>0</v>
      </c>
      <c r="BC17" s="51"/>
      <c r="BD17" s="36"/>
      <c r="BE17" s="27"/>
      <c r="BF17" s="27"/>
      <c r="BG17" s="27"/>
      <c r="BH17" s="28">
        <f t="shared" si="18"/>
        <v>0</v>
      </c>
      <c r="BI17" s="36"/>
      <c r="BJ17" s="27"/>
      <c r="BK17" s="27"/>
      <c r="BL17" s="27"/>
      <c r="BM17" s="28">
        <f t="shared" si="20"/>
        <v>0</v>
      </c>
      <c r="BN17" s="36"/>
      <c r="BO17" s="27"/>
      <c r="BP17" s="27"/>
      <c r="BQ17" s="27"/>
      <c r="BR17" s="28">
        <f t="shared" si="22"/>
        <v>0</v>
      </c>
    </row>
    <row r="18" spans="1:70" x14ac:dyDescent="0.3">
      <c r="A18" s="158" t="s">
        <v>12</v>
      </c>
      <c r="B18" s="159"/>
      <c r="C18" s="159"/>
      <c r="D18" s="159"/>
      <c r="E18" s="159"/>
      <c r="F18" s="159"/>
      <c r="G18" s="33" t="s">
        <v>7</v>
      </c>
      <c r="H18" s="37">
        <v>10000</v>
      </c>
      <c r="I18" s="27"/>
      <c r="J18" s="27"/>
      <c r="K18" s="27">
        <v>2000</v>
      </c>
      <c r="L18" s="31">
        <f t="shared" si="1"/>
        <v>2000</v>
      </c>
      <c r="M18" s="36">
        <f t="shared" si="2"/>
        <v>10000</v>
      </c>
      <c r="N18" s="27">
        <v>2000</v>
      </c>
      <c r="O18" s="27">
        <v>1000</v>
      </c>
      <c r="P18" s="27">
        <v>1000</v>
      </c>
      <c r="Q18" s="28">
        <f t="shared" si="3"/>
        <v>0</v>
      </c>
      <c r="R18" s="36">
        <f t="shared" si="4"/>
        <v>8000</v>
      </c>
      <c r="S18" s="27">
        <v>2000</v>
      </c>
      <c r="T18" s="27">
        <v>2000</v>
      </c>
      <c r="U18" s="30"/>
      <c r="V18" s="31">
        <f t="shared" si="5"/>
        <v>0</v>
      </c>
      <c r="W18" s="48"/>
      <c r="X18" s="36">
        <f t="shared" si="6"/>
        <v>6000</v>
      </c>
      <c r="Y18" s="27"/>
      <c r="Z18" s="27">
        <v>2000</v>
      </c>
      <c r="AA18" s="27">
        <v>-1000</v>
      </c>
      <c r="AB18" s="31">
        <f t="shared" si="7"/>
        <v>1000</v>
      </c>
      <c r="AC18" s="36">
        <f t="shared" si="8"/>
        <v>5000</v>
      </c>
      <c r="AD18" s="27">
        <v>2000</v>
      </c>
      <c r="AE18" s="27">
        <v>2000</v>
      </c>
      <c r="AF18" s="30"/>
      <c r="AG18" s="31">
        <f t="shared" si="9"/>
        <v>0</v>
      </c>
      <c r="AH18" s="36">
        <f t="shared" si="10"/>
        <v>3000</v>
      </c>
      <c r="AI18" s="27">
        <v>2000</v>
      </c>
      <c r="AJ18" s="27">
        <v>2000</v>
      </c>
      <c r="AK18" s="30"/>
      <c r="AL18" s="31">
        <f t="shared" si="11"/>
        <v>0</v>
      </c>
      <c r="AM18" s="51"/>
      <c r="AN18" s="37">
        <f t="shared" si="12"/>
        <v>3000</v>
      </c>
      <c r="AO18" s="27">
        <v>2000</v>
      </c>
      <c r="AP18" s="27"/>
      <c r="AQ18" s="27"/>
      <c r="AR18" s="31">
        <f t="shared" si="0"/>
        <v>-2000</v>
      </c>
      <c r="AS18" s="36">
        <f t="shared" si="13"/>
        <v>3000</v>
      </c>
      <c r="AT18" s="29"/>
      <c r="AU18" s="27"/>
      <c r="AV18" s="30"/>
      <c r="AW18" s="31">
        <f t="shared" si="14"/>
        <v>0</v>
      </c>
      <c r="AX18" s="37">
        <f t="shared" si="15"/>
        <v>3000</v>
      </c>
      <c r="AY18" s="29"/>
      <c r="AZ18" s="30"/>
      <c r="BA18" s="30"/>
      <c r="BB18" s="31">
        <f t="shared" si="16"/>
        <v>0</v>
      </c>
      <c r="BC18" s="51"/>
      <c r="BD18" s="37">
        <f t="shared" si="17"/>
        <v>3000</v>
      </c>
      <c r="BE18" s="29"/>
      <c r="BF18" s="30"/>
      <c r="BG18" s="30"/>
      <c r="BH18" s="31">
        <f t="shared" si="18"/>
        <v>0</v>
      </c>
      <c r="BI18" s="37">
        <f t="shared" si="19"/>
        <v>3000</v>
      </c>
      <c r="BJ18" s="29"/>
      <c r="BK18" s="30"/>
      <c r="BL18" s="30"/>
      <c r="BM18" s="31">
        <f t="shared" si="20"/>
        <v>0</v>
      </c>
      <c r="BN18" s="37">
        <f t="shared" si="21"/>
        <v>3000</v>
      </c>
      <c r="BO18" s="29"/>
      <c r="BP18" s="30"/>
      <c r="BQ18" s="30"/>
      <c r="BR18" s="31">
        <f t="shared" si="22"/>
        <v>0</v>
      </c>
    </row>
    <row r="19" spans="1:70" x14ac:dyDescent="0.3">
      <c r="A19" s="3"/>
      <c r="B19" s="4"/>
      <c r="C19" s="4"/>
      <c r="D19" s="4"/>
      <c r="E19" s="4"/>
      <c r="F19" s="4"/>
      <c r="G19" s="33" t="s">
        <v>23</v>
      </c>
      <c r="H19" s="37">
        <v>10000</v>
      </c>
      <c r="I19" s="27"/>
      <c r="J19" s="27"/>
      <c r="K19" s="27">
        <v>2000</v>
      </c>
      <c r="L19" s="31">
        <f t="shared" si="1"/>
        <v>2000</v>
      </c>
      <c r="M19" s="36">
        <f t="shared" si="2"/>
        <v>10000</v>
      </c>
      <c r="N19" s="27">
        <v>2000</v>
      </c>
      <c r="O19" s="27">
        <v>1500</v>
      </c>
      <c r="P19" s="27">
        <v>1500</v>
      </c>
      <c r="Q19" s="28">
        <f t="shared" si="3"/>
        <v>1000</v>
      </c>
      <c r="R19" s="36">
        <f t="shared" si="4"/>
        <v>7000</v>
      </c>
      <c r="S19" s="27">
        <v>2000</v>
      </c>
      <c r="T19" s="27">
        <v>2000</v>
      </c>
      <c r="U19" s="30"/>
      <c r="V19" s="31">
        <f t="shared" si="5"/>
        <v>0</v>
      </c>
      <c r="W19" s="48"/>
      <c r="X19" s="36">
        <f t="shared" si="6"/>
        <v>5000</v>
      </c>
      <c r="Y19" s="27"/>
      <c r="Z19" s="27">
        <v>2000</v>
      </c>
      <c r="AA19" s="27">
        <v>-1000</v>
      </c>
      <c r="AB19" s="31">
        <f t="shared" si="7"/>
        <v>1000</v>
      </c>
      <c r="AC19" s="36">
        <f t="shared" si="8"/>
        <v>4000</v>
      </c>
      <c r="AD19" s="27">
        <v>2000</v>
      </c>
      <c r="AE19" s="27">
        <v>2000</v>
      </c>
      <c r="AF19" s="30"/>
      <c r="AG19" s="31">
        <f t="shared" si="9"/>
        <v>0</v>
      </c>
      <c r="AH19" s="36">
        <f t="shared" si="10"/>
        <v>2000</v>
      </c>
      <c r="AI19" s="27">
        <v>2000</v>
      </c>
      <c r="AJ19" s="27">
        <v>2000</v>
      </c>
      <c r="AK19" s="30"/>
      <c r="AL19" s="31">
        <f t="shared" si="11"/>
        <v>0</v>
      </c>
      <c r="AM19" s="51"/>
      <c r="AN19" s="37">
        <f t="shared" si="12"/>
        <v>2000</v>
      </c>
      <c r="AO19" s="27">
        <v>2000</v>
      </c>
      <c r="AP19" s="27"/>
      <c r="AQ19" s="27"/>
      <c r="AR19" s="31">
        <f t="shared" ref="AR19:AR33" si="26">AP19-AO19+AQ19</f>
        <v>-2000</v>
      </c>
      <c r="AS19" s="36">
        <f t="shared" si="13"/>
        <v>2000</v>
      </c>
      <c r="AT19" s="29"/>
      <c r="AU19" s="27"/>
      <c r="AV19" s="30"/>
      <c r="AW19" s="31">
        <f t="shared" si="14"/>
        <v>0</v>
      </c>
      <c r="AX19" s="37">
        <f t="shared" si="15"/>
        <v>2000</v>
      </c>
      <c r="AY19" s="29"/>
      <c r="AZ19" s="30"/>
      <c r="BA19" s="30"/>
      <c r="BB19" s="31">
        <f t="shared" si="16"/>
        <v>0</v>
      </c>
      <c r="BC19" s="51"/>
      <c r="BD19" s="37">
        <f t="shared" si="17"/>
        <v>2000</v>
      </c>
      <c r="BE19" s="29"/>
      <c r="BF19" s="30"/>
      <c r="BG19" s="30"/>
      <c r="BH19" s="31">
        <f t="shared" si="18"/>
        <v>0</v>
      </c>
      <c r="BI19" s="37">
        <f t="shared" si="19"/>
        <v>2000</v>
      </c>
      <c r="BJ19" s="29"/>
      <c r="BK19" s="30"/>
      <c r="BL19" s="30"/>
      <c r="BM19" s="31">
        <f t="shared" si="20"/>
        <v>0</v>
      </c>
      <c r="BN19" s="37">
        <f t="shared" si="21"/>
        <v>2000</v>
      </c>
      <c r="BO19" s="29"/>
      <c r="BP19" s="30"/>
      <c r="BQ19" s="30"/>
      <c r="BR19" s="31">
        <f t="shared" si="22"/>
        <v>0</v>
      </c>
    </row>
    <row r="20" spans="1:70" x14ac:dyDescent="0.3">
      <c r="A20" s="3"/>
      <c r="B20" s="4"/>
      <c r="C20" s="4"/>
      <c r="D20" s="4"/>
      <c r="E20" s="4"/>
      <c r="F20" s="4"/>
      <c r="G20" s="33" t="s">
        <v>93</v>
      </c>
      <c r="H20" s="37">
        <v>0</v>
      </c>
      <c r="I20" s="27"/>
      <c r="J20" s="27"/>
      <c r="K20" s="27"/>
      <c r="L20" s="28">
        <f t="shared" si="1"/>
        <v>0</v>
      </c>
      <c r="M20" s="36">
        <v>0</v>
      </c>
      <c r="N20" s="27"/>
      <c r="O20" s="27"/>
      <c r="P20" s="27"/>
      <c r="Q20" s="28">
        <f t="shared" si="3"/>
        <v>0</v>
      </c>
      <c r="R20" s="36"/>
      <c r="S20" s="27"/>
      <c r="T20" s="27"/>
      <c r="U20" s="27"/>
      <c r="V20" s="28">
        <f t="shared" si="5"/>
        <v>0</v>
      </c>
      <c r="W20" s="48"/>
      <c r="X20" s="36"/>
      <c r="Y20" s="27"/>
      <c r="Z20" s="27"/>
      <c r="AA20" s="27"/>
      <c r="AB20" s="28">
        <f t="shared" si="7"/>
        <v>0</v>
      </c>
      <c r="AC20" s="36"/>
      <c r="AD20" s="27"/>
      <c r="AE20" s="27"/>
      <c r="AF20" s="27"/>
      <c r="AG20" s="28">
        <f t="shared" si="9"/>
        <v>0</v>
      </c>
      <c r="AH20" s="36"/>
      <c r="AI20" s="27"/>
      <c r="AJ20" s="27"/>
      <c r="AK20" s="27"/>
      <c r="AL20" s="28">
        <f t="shared" si="11"/>
        <v>0</v>
      </c>
      <c r="AM20" s="51"/>
      <c r="AN20" s="37"/>
      <c r="AO20" s="27"/>
      <c r="AP20" s="27"/>
      <c r="AQ20" s="27"/>
      <c r="AR20" s="31">
        <f t="shared" si="26"/>
        <v>0</v>
      </c>
      <c r="AS20" s="36"/>
      <c r="AT20" s="27"/>
      <c r="AU20" s="27"/>
      <c r="AV20" s="27"/>
      <c r="AW20" s="28">
        <f t="shared" si="14"/>
        <v>0</v>
      </c>
      <c r="AX20" s="36"/>
      <c r="AY20" s="27"/>
      <c r="AZ20" s="27"/>
      <c r="BA20" s="27"/>
      <c r="BB20" s="28">
        <f t="shared" si="16"/>
        <v>0</v>
      </c>
      <c r="BC20" s="51"/>
      <c r="BD20" s="36"/>
      <c r="BE20" s="27"/>
      <c r="BF20" s="27"/>
      <c r="BG20" s="27"/>
      <c r="BH20" s="28">
        <f t="shared" si="18"/>
        <v>0</v>
      </c>
      <c r="BI20" s="36"/>
      <c r="BJ20" s="27"/>
      <c r="BK20" s="27"/>
      <c r="BL20" s="27"/>
      <c r="BM20" s="28">
        <f t="shared" si="20"/>
        <v>0</v>
      </c>
      <c r="BN20" s="36"/>
      <c r="BO20" s="27"/>
      <c r="BP20" s="27"/>
      <c r="BQ20" s="27"/>
      <c r="BR20" s="28">
        <f t="shared" si="22"/>
        <v>0</v>
      </c>
    </row>
    <row r="21" spans="1:70" x14ac:dyDescent="0.3">
      <c r="A21" s="158" t="s">
        <v>13</v>
      </c>
      <c r="B21" s="159"/>
      <c r="C21" s="159"/>
      <c r="D21" s="159"/>
      <c r="E21" s="159"/>
      <c r="F21" s="159"/>
      <c r="G21" s="33" t="s">
        <v>7</v>
      </c>
      <c r="H21" s="37">
        <v>5000</v>
      </c>
      <c r="I21" s="27"/>
      <c r="J21" s="27"/>
      <c r="K21" s="27">
        <v>500</v>
      </c>
      <c r="L21" s="31">
        <f t="shared" si="1"/>
        <v>500</v>
      </c>
      <c r="M21" s="36">
        <f t="shared" si="2"/>
        <v>5000</v>
      </c>
      <c r="N21" s="27">
        <v>500</v>
      </c>
      <c r="O21" s="27">
        <v>1000</v>
      </c>
      <c r="P21" s="27">
        <v>1000</v>
      </c>
      <c r="Q21" s="28">
        <f t="shared" si="3"/>
        <v>1500</v>
      </c>
      <c r="R21" s="36">
        <f t="shared" si="4"/>
        <v>3000</v>
      </c>
      <c r="S21" s="27">
        <v>500</v>
      </c>
      <c r="T21" s="27">
        <v>500</v>
      </c>
      <c r="U21" s="30"/>
      <c r="V21" s="31">
        <f t="shared" si="5"/>
        <v>0</v>
      </c>
      <c r="W21" s="48"/>
      <c r="X21" s="36">
        <f t="shared" si="6"/>
        <v>2500</v>
      </c>
      <c r="Y21" s="27"/>
      <c r="Z21" s="27">
        <v>500</v>
      </c>
      <c r="AA21" s="27"/>
      <c r="AB21" s="31">
        <f t="shared" si="7"/>
        <v>500</v>
      </c>
      <c r="AC21" s="36">
        <f t="shared" si="8"/>
        <v>2000</v>
      </c>
      <c r="AD21" s="27">
        <v>500</v>
      </c>
      <c r="AE21" s="27">
        <v>500</v>
      </c>
      <c r="AF21" s="30"/>
      <c r="AG21" s="31">
        <f t="shared" si="9"/>
        <v>0</v>
      </c>
      <c r="AH21" s="36">
        <f t="shared" si="10"/>
        <v>1500</v>
      </c>
      <c r="AI21" s="27">
        <v>500</v>
      </c>
      <c r="AJ21" s="27">
        <v>500</v>
      </c>
      <c r="AK21" s="30"/>
      <c r="AL21" s="31">
        <f t="shared" si="11"/>
        <v>0</v>
      </c>
      <c r="AM21" s="51"/>
      <c r="AN21" s="37">
        <f t="shared" si="12"/>
        <v>1500</v>
      </c>
      <c r="AO21" s="27">
        <v>500</v>
      </c>
      <c r="AP21" s="27"/>
      <c r="AQ21" s="27"/>
      <c r="AR21" s="31">
        <f t="shared" si="26"/>
        <v>-500</v>
      </c>
      <c r="AS21" s="36">
        <f t="shared" si="13"/>
        <v>1500</v>
      </c>
      <c r="AT21" s="29"/>
      <c r="AU21" s="27"/>
      <c r="AV21" s="30"/>
      <c r="AW21" s="31">
        <f t="shared" si="14"/>
        <v>0</v>
      </c>
      <c r="AX21" s="37">
        <f t="shared" si="15"/>
        <v>1500</v>
      </c>
      <c r="AY21" s="29"/>
      <c r="AZ21" s="30"/>
      <c r="BA21" s="30"/>
      <c r="BB21" s="31">
        <f t="shared" ref="BB21" si="27">AZ21-AY21+BA21</f>
        <v>0</v>
      </c>
      <c r="BC21" s="51"/>
      <c r="BD21" s="37">
        <f t="shared" si="17"/>
        <v>1500</v>
      </c>
      <c r="BE21" s="29"/>
      <c r="BF21" s="30"/>
      <c r="BG21" s="30"/>
      <c r="BH21" s="31">
        <f t="shared" si="18"/>
        <v>0</v>
      </c>
      <c r="BI21" s="37">
        <f t="shared" si="19"/>
        <v>1500</v>
      </c>
      <c r="BJ21" s="29"/>
      <c r="BK21" s="30"/>
      <c r="BL21" s="30"/>
      <c r="BM21" s="31">
        <f t="shared" si="20"/>
        <v>0</v>
      </c>
      <c r="BN21" s="37">
        <f t="shared" si="21"/>
        <v>1500</v>
      </c>
      <c r="BO21" s="29"/>
      <c r="BP21" s="30"/>
      <c r="BQ21" s="30"/>
      <c r="BR21" s="31">
        <f t="shared" si="22"/>
        <v>0</v>
      </c>
    </row>
    <row r="22" spans="1:70" x14ac:dyDescent="0.3">
      <c r="A22" s="3"/>
      <c r="B22" s="4"/>
      <c r="C22" s="4"/>
      <c r="D22" s="4"/>
      <c r="E22" s="4"/>
      <c r="F22" s="4"/>
      <c r="G22" s="33" t="s">
        <v>23</v>
      </c>
      <c r="H22" s="37">
        <v>5000</v>
      </c>
      <c r="I22" s="27"/>
      <c r="J22" s="27"/>
      <c r="K22" s="27">
        <v>250</v>
      </c>
      <c r="L22" s="31">
        <f t="shared" si="1"/>
        <v>250</v>
      </c>
      <c r="M22" s="36">
        <f t="shared" si="2"/>
        <v>5000</v>
      </c>
      <c r="N22" s="27">
        <v>250</v>
      </c>
      <c r="O22" s="27">
        <v>500</v>
      </c>
      <c r="P22" s="30"/>
      <c r="Q22" s="28">
        <f t="shared" si="3"/>
        <v>250</v>
      </c>
      <c r="R22" s="36">
        <f t="shared" si="4"/>
        <v>4500</v>
      </c>
      <c r="S22" s="27">
        <v>250</v>
      </c>
      <c r="T22" s="27">
        <v>250</v>
      </c>
      <c r="U22" s="27"/>
      <c r="V22" s="31">
        <f t="shared" si="5"/>
        <v>0</v>
      </c>
      <c r="W22" s="48"/>
      <c r="X22" s="36">
        <f t="shared" si="6"/>
        <v>4250</v>
      </c>
      <c r="Y22" s="27"/>
      <c r="Z22" s="27">
        <v>250</v>
      </c>
      <c r="AA22" s="27"/>
      <c r="AB22" s="31">
        <f t="shared" si="7"/>
        <v>250</v>
      </c>
      <c r="AC22" s="36">
        <f t="shared" si="8"/>
        <v>4000</v>
      </c>
      <c r="AD22" s="27">
        <v>250</v>
      </c>
      <c r="AE22" s="27">
        <v>250</v>
      </c>
      <c r="AF22" s="30"/>
      <c r="AG22" s="31">
        <f t="shared" si="9"/>
        <v>0</v>
      </c>
      <c r="AH22" s="36">
        <f t="shared" si="10"/>
        <v>3750</v>
      </c>
      <c r="AI22" s="27">
        <v>250</v>
      </c>
      <c r="AJ22" s="27">
        <v>3000</v>
      </c>
      <c r="AK22" s="30"/>
      <c r="AL22" s="31">
        <f t="shared" si="11"/>
        <v>2750</v>
      </c>
      <c r="AM22" s="51"/>
      <c r="AN22" s="37">
        <f t="shared" si="12"/>
        <v>1000</v>
      </c>
      <c r="AO22" s="27">
        <v>250</v>
      </c>
      <c r="AP22" s="27"/>
      <c r="AQ22" s="27"/>
      <c r="AR22" s="31">
        <f t="shared" si="26"/>
        <v>-250</v>
      </c>
      <c r="AS22" s="36">
        <f t="shared" si="13"/>
        <v>1000</v>
      </c>
      <c r="AT22" s="29"/>
      <c r="AU22" s="27"/>
      <c r="AV22" s="30"/>
      <c r="AW22" s="31">
        <f t="shared" si="14"/>
        <v>0</v>
      </c>
      <c r="AX22" s="37">
        <f t="shared" si="15"/>
        <v>1000</v>
      </c>
      <c r="AY22" s="29"/>
      <c r="AZ22" s="30"/>
      <c r="BA22" s="30"/>
      <c r="BB22" s="31">
        <f t="shared" si="16"/>
        <v>0</v>
      </c>
      <c r="BC22" s="51"/>
      <c r="BD22" s="37">
        <f t="shared" si="17"/>
        <v>1000</v>
      </c>
      <c r="BE22" s="29"/>
      <c r="BF22" s="30"/>
      <c r="BG22" s="30"/>
      <c r="BH22" s="31">
        <f t="shared" si="18"/>
        <v>0</v>
      </c>
      <c r="BI22" s="37">
        <f t="shared" si="19"/>
        <v>1000</v>
      </c>
      <c r="BJ22" s="29"/>
      <c r="BK22" s="30"/>
      <c r="BL22" s="30"/>
      <c r="BM22" s="31">
        <f t="shared" si="20"/>
        <v>0</v>
      </c>
      <c r="BN22" s="37">
        <f t="shared" si="21"/>
        <v>1000</v>
      </c>
      <c r="BO22" s="29"/>
      <c r="BP22" s="30"/>
      <c r="BQ22" s="30"/>
      <c r="BR22" s="31">
        <f t="shared" si="22"/>
        <v>0</v>
      </c>
    </row>
    <row r="23" spans="1:70" x14ac:dyDescent="0.3">
      <c r="A23" s="3"/>
      <c r="B23" s="4"/>
      <c r="C23" s="4"/>
      <c r="D23" s="4"/>
      <c r="E23" s="4"/>
      <c r="F23" s="4"/>
      <c r="G23" s="33" t="s">
        <v>93</v>
      </c>
      <c r="H23" s="37">
        <v>0</v>
      </c>
      <c r="I23" s="27"/>
      <c r="J23" s="27"/>
      <c r="K23" s="27"/>
      <c r="L23" s="28">
        <f t="shared" si="1"/>
        <v>0</v>
      </c>
      <c r="M23" s="36">
        <v>0</v>
      </c>
      <c r="N23" s="27"/>
      <c r="O23" s="27"/>
      <c r="P23" s="27"/>
      <c r="Q23" s="28">
        <f t="shared" si="3"/>
        <v>0</v>
      </c>
      <c r="R23" s="36"/>
      <c r="S23" s="27"/>
      <c r="T23" s="27"/>
      <c r="U23" s="27"/>
      <c r="V23" s="28">
        <f t="shared" si="5"/>
        <v>0</v>
      </c>
      <c r="W23" s="48"/>
      <c r="X23" s="36"/>
      <c r="Y23" s="27"/>
      <c r="Z23" s="27"/>
      <c r="AA23" s="27"/>
      <c r="AB23" s="28">
        <f t="shared" si="7"/>
        <v>0</v>
      </c>
      <c r="AC23" s="36"/>
      <c r="AD23" s="27"/>
      <c r="AE23" s="27"/>
      <c r="AF23" s="27"/>
      <c r="AG23" s="28">
        <f t="shared" si="9"/>
        <v>0</v>
      </c>
      <c r="AH23" s="36"/>
      <c r="AI23" s="27"/>
      <c r="AJ23" s="27"/>
      <c r="AK23" s="27"/>
      <c r="AL23" s="28">
        <f t="shared" si="11"/>
        <v>0</v>
      </c>
      <c r="AM23" s="51"/>
      <c r="AN23" s="37"/>
      <c r="AO23" s="27"/>
      <c r="AP23" s="27"/>
      <c r="AQ23" s="27"/>
      <c r="AR23" s="31">
        <f t="shared" ref="AR23" si="28">AP23-AO23+AQ23</f>
        <v>0</v>
      </c>
      <c r="AS23" s="36"/>
      <c r="AT23" s="27"/>
      <c r="AU23" s="27"/>
      <c r="AV23" s="27"/>
      <c r="AW23" s="28">
        <f t="shared" si="14"/>
        <v>0</v>
      </c>
      <c r="AX23" s="36"/>
      <c r="AY23" s="27"/>
      <c r="AZ23" s="27"/>
      <c r="BA23" s="27"/>
      <c r="BB23" s="28">
        <f t="shared" si="16"/>
        <v>0</v>
      </c>
      <c r="BC23" s="51"/>
      <c r="BD23" s="36"/>
      <c r="BE23" s="27"/>
      <c r="BF23" s="27"/>
      <c r="BG23" s="27"/>
      <c r="BH23" s="28">
        <f t="shared" si="18"/>
        <v>0</v>
      </c>
      <c r="BI23" s="36"/>
      <c r="BJ23" s="27"/>
      <c r="BK23" s="27"/>
      <c r="BL23" s="27"/>
      <c r="BM23" s="28">
        <f t="shared" si="20"/>
        <v>0</v>
      </c>
      <c r="BN23" s="36"/>
      <c r="BO23" s="27"/>
      <c r="BP23" s="27"/>
      <c r="BQ23" s="27"/>
      <c r="BR23" s="28">
        <f t="shared" si="22"/>
        <v>0</v>
      </c>
    </row>
    <row r="24" spans="1:70" x14ac:dyDescent="0.3">
      <c r="A24" s="158" t="s">
        <v>14</v>
      </c>
      <c r="B24" s="159"/>
      <c r="C24" s="159"/>
      <c r="D24" s="159"/>
      <c r="E24" s="159"/>
      <c r="F24" s="159"/>
      <c r="G24" s="33" t="s">
        <v>7</v>
      </c>
      <c r="H24" s="37">
        <v>20000</v>
      </c>
      <c r="I24" s="27"/>
      <c r="J24" s="27"/>
      <c r="K24" s="27">
        <v>250</v>
      </c>
      <c r="L24" s="31">
        <f t="shared" si="1"/>
        <v>250</v>
      </c>
      <c r="M24" s="36">
        <f t="shared" si="2"/>
        <v>20000</v>
      </c>
      <c r="N24" s="27">
        <v>250</v>
      </c>
      <c r="O24" s="27">
        <v>500</v>
      </c>
      <c r="P24" s="30">
        <v>500</v>
      </c>
      <c r="Q24" s="28">
        <f t="shared" si="3"/>
        <v>750</v>
      </c>
      <c r="R24" s="36">
        <f t="shared" si="4"/>
        <v>19000</v>
      </c>
      <c r="S24" s="27">
        <v>250</v>
      </c>
      <c r="T24" s="27">
        <v>250</v>
      </c>
      <c r="U24" s="27"/>
      <c r="V24" s="31">
        <f t="shared" si="5"/>
        <v>0</v>
      </c>
      <c r="W24" s="48"/>
      <c r="X24" s="36">
        <f t="shared" si="6"/>
        <v>18750</v>
      </c>
      <c r="Y24" s="27"/>
      <c r="Z24" s="27">
        <v>250</v>
      </c>
      <c r="AA24" s="27"/>
      <c r="AB24" s="31">
        <f t="shared" si="7"/>
        <v>250</v>
      </c>
      <c r="AC24" s="36">
        <f t="shared" si="8"/>
        <v>18500</v>
      </c>
      <c r="AD24" s="27">
        <v>250</v>
      </c>
      <c r="AE24" s="27">
        <v>250</v>
      </c>
      <c r="AF24" s="30"/>
      <c r="AG24" s="31">
        <f t="shared" si="9"/>
        <v>0</v>
      </c>
      <c r="AH24" s="36">
        <f t="shared" si="10"/>
        <v>18250</v>
      </c>
      <c r="AI24" s="27">
        <v>250</v>
      </c>
      <c r="AJ24" s="27">
        <v>8750</v>
      </c>
      <c r="AK24" s="30"/>
      <c r="AL24" s="31">
        <f t="shared" si="11"/>
        <v>8500</v>
      </c>
      <c r="AM24" s="51"/>
      <c r="AN24" s="37">
        <f t="shared" si="12"/>
        <v>9750</v>
      </c>
      <c r="AO24" s="27">
        <v>250</v>
      </c>
      <c r="AP24" s="27"/>
      <c r="AQ24" s="27"/>
      <c r="AR24" s="31">
        <f t="shared" si="26"/>
        <v>-250</v>
      </c>
      <c r="AS24" s="36">
        <f t="shared" si="13"/>
        <v>9750</v>
      </c>
      <c r="AT24" s="29"/>
      <c r="AU24" s="27"/>
      <c r="AV24" s="30"/>
      <c r="AW24" s="31">
        <f t="shared" si="14"/>
        <v>0</v>
      </c>
      <c r="AX24" s="37">
        <f t="shared" si="15"/>
        <v>9750</v>
      </c>
      <c r="AY24" s="29"/>
      <c r="AZ24" s="30"/>
      <c r="BA24" s="30"/>
      <c r="BB24" s="31">
        <f t="shared" si="16"/>
        <v>0</v>
      </c>
      <c r="BC24" s="51"/>
      <c r="BD24" s="37">
        <f t="shared" si="17"/>
        <v>9750</v>
      </c>
      <c r="BE24" s="29"/>
      <c r="BF24" s="30"/>
      <c r="BG24" s="30"/>
      <c r="BH24" s="31">
        <f t="shared" si="18"/>
        <v>0</v>
      </c>
      <c r="BI24" s="37">
        <f t="shared" si="19"/>
        <v>9750</v>
      </c>
      <c r="BJ24" s="29"/>
      <c r="BK24" s="30"/>
      <c r="BL24" s="30"/>
      <c r="BM24" s="31">
        <f t="shared" si="20"/>
        <v>0</v>
      </c>
      <c r="BN24" s="37">
        <f t="shared" si="21"/>
        <v>9750</v>
      </c>
      <c r="BO24" s="29"/>
      <c r="BP24" s="30"/>
      <c r="BQ24" s="30"/>
      <c r="BR24" s="31">
        <f t="shared" si="22"/>
        <v>0</v>
      </c>
    </row>
    <row r="25" spans="1:70" x14ac:dyDescent="0.3">
      <c r="A25" s="3"/>
      <c r="B25" s="4"/>
      <c r="C25" s="4"/>
      <c r="D25" s="4"/>
      <c r="E25" s="4"/>
      <c r="F25" s="4"/>
      <c r="G25" s="33" t="s">
        <v>23</v>
      </c>
      <c r="H25" s="37">
        <v>20000</v>
      </c>
      <c r="I25" s="27"/>
      <c r="J25" s="27"/>
      <c r="K25" s="27">
        <v>100</v>
      </c>
      <c r="L25" s="31">
        <f t="shared" si="1"/>
        <v>100</v>
      </c>
      <c r="M25" s="36">
        <f t="shared" si="2"/>
        <v>20000</v>
      </c>
      <c r="N25" s="27">
        <v>100</v>
      </c>
      <c r="O25" s="27">
        <v>250</v>
      </c>
      <c r="P25" s="30"/>
      <c r="Q25" s="28">
        <f t="shared" si="3"/>
        <v>150</v>
      </c>
      <c r="R25" s="36">
        <f t="shared" si="4"/>
        <v>19750</v>
      </c>
      <c r="S25" s="27">
        <v>100</v>
      </c>
      <c r="T25" s="27">
        <v>100</v>
      </c>
      <c r="U25" s="30"/>
      <c r="V25" s="31">
        <f t="shared" si="5"/>
        <v>0</v>
      </c>
      <c r="W25" s="48"/>
      <c r="X25" s="36">
        <f t="shared" si="6"/>
        <v>19650</v>
      </c>
      <c r="Y25" s="27"/>
      <c r="Z25" s="27">
        <v>100</v>
      </c>
      <c r="AA25" s="27"/>
      <c r="AB25" s="31">
        <f t="shared" si="7"/>
        <v>100</v>
      </c>
      <c r="AC25" s="36">
        <f t="shared" si="8"/>
        <v>19550</v>
      </c>
      <c r="AD25" s="27">
        <v>100</v>
      </c>
      <c r="AE25" s="27">
        <v>100</v>
      </c>
      <c r="AF25" s="30"/>
      <c r="AG25" s="31">
        <f t="shared" si="9"/>
        <v>0</v>
      </c>
      <c r="AH25" s="36">
        <f t="shared" si="10"/>
        <v>19450</v>
      </c>
      <c r="AI25" s="27">
        <v>100</v>
      </c>
      <c r="AJ25" s="27">
        <v>200</v>
      </c>
      <c r="AK25" s="30"/>
      <c r="AL25" s="31">
        <f t="shared" si="11"/>
        <v>100</v>
      </c>
      <c r="AM25" s="51"/>
      <c r="AN25" s="37">
        <f t="shared" si="12"/>
        <v>19350</v>
      </c>
      <c r="AO25" s="27">
        <v>100</v>
      </c>
      <c r="AP25" s="27"/>
      <c r="AQ25" s="27"/>
      <c r="AR25" s="31">
        <f t="shared" si="26"/>
        <v>-100</v>
      </c>
      <c r="AS25" s="36">
        <f t="shared" si="13"/>
        <v>19350</v>
      </c>
      <c r="AT25" s="29"/>
      <c r="AU25" s="27"/>
      <c r="AV25" s="30"/>
      <c r="AW25" s="31">
        <f t="shared" si="14"/>
        <v>0</v>
      </c>
      <c r="AX25" s="37">
        <f t="shared" si="15"/>
        <v>19350</v>
      </c>
      <c r="AY25" s="29"/>
      <c r="AZ25" s="30"/>
      <c r="BA25" s="30"/>
      <c r="BB25" s="31">
        <f t="shared" si="16"/>
        <v>0</v>
      </c>
      <c r="BC25" s="51"/>
      <c r="BD25" s="37">
        <f t="shared" si="17"/>
        <v>19350</v>
      </c>
      <c r="BE25" s="29"/>
      <c r="BF25" s="30"/>
      <c r="BG25" s="30"/>
      <c r="BH25" s="31">
        <f t="shared" si="18"/>
        <v>0</v>
      </c>
      <c r="BI25" s="37">
        <f t="shared" si="19"/>
        <v>19350</v>
      </c>
      <c r="BJ25" s="29"/>
      <c r="BK25" s="30"/>
      <c r="BL25" s="30"/>
      <c r="BM25" s="31">
        <f t="shared" si="20"/>
        <v>0</v>
      </c>
      <c r="BN25" s="37">
        <f t="shared" si="21"/>
        <v>19350</v>
      </c>
      <c r="BO25" s="29"/>
      <c r="BP25" s="30"/>
      <c r="BQ25" s="30"/>
      <c r="BR25" s="31">
        <f t="shared" si="22"/>
        <v>0</v>
      </c>
    </row>
    <row r="26" spans="1:70" x14ac:dyDescent="0.3">
      <c r="A26" s="3"/>
      <c r="B26" s="4"/>
      <c r="C26" s="4"/>
      <c r="D26" s="4"/>
      <c r="E26" s="4"/>
      <c r="F26" s="4"/>
      <c r="G26" s="33" t="s">
        <v>93</v>
      </c>
      <c r="H26" s="37">
        <v>0</v>
      </c>
      <c r="I26" s="27"/>
      <c r="J26" s="27"/>
      <c r="K26" s="27"/>
      <c r="L26" s="28">
        <f t="shared" si="1"/>
        <v>0</v>
      </c>
      <c r="M26" s="36">
        <v>0</v>
      </c>
      <c r="N26" s="27"/>
      <c r="O26" s="27"/>
      <c r="P26" s="27"/>
      <c r="Q26" s="28">
        <f t="shared" si="3"/>
        <v>0</v>
      </c>
      <c r="R26" s="36"/>
      <c r="S26" s="27"/>
      <c r="T26" s="27"/>
      <c r="U26" s="27"/>
      <c r="V26" s="28">
        <f t="shared" si="5"/>
        <v>0</v>
      </c>
      <c r="W26" s="48"/>
      <c r="X26" s="36"/>
      <c r="Y26" s="27"/>
      <c r="Z26" s="27"/>
      <c r="AA26" s="27"/>
      <c r="AB26" s="28">
        <f t="shared" si="7"/>
        <v>0</v>
      </c>
      <c r="AC26" s="36"/>
      <c r="AD26" s="27"/>
      <c r="AE26" s="27"/>
      <c r="AF26" s="27"/>
      <c r="AG26" s="28">
        <f t="shared" si="9"/>
        <v>0</v>
      </c>
      <c r="AH26" s="36"/>
      <c r="AI26" s="27"/>
      <c r="AJ26" s="27"/>
      <c r="AK26" s="27"/>
      <c r="AL26" s="28">
        <f t="shared" si="11"/>
        <v>0</v>
      </c>
      <c r="AM26" s="51"/>
      <c r="AN26" s="37"/>
      <c r="AO26" s="27"/>
      <c r="AP26" s="27"/>
      <c r="AQ26" s="27"/>
      <c r="AR26" s="31">
        <f t="shared" si="26"/>
        <v>0</v>
      </c>
      <c r="AS26" s="36"/>
      <c r="AT26" s="27"/>
      <c r="AU26" s="27"/>
      <c r="AV26" s="27"/>
      <c r="AW26" s="28">
        <f t="shared" si="14"/>
        <v>0</v>
      </c>
      <c r="AX26" s="36"/>
      <c r="AY26" s="27"/>
      <c r="AZ26" s="27"/>
      <c r="BA26" s="27"/>
      <c r="BB26" s="28">
        <f t="shared" si="16"/>
        <v>0</v>
      </c>
      <c r="BC26" s="51"/>
      <c r="BD26" s="36"/>
      <c r="BE26" s="27"/>
      <c r="BF26" s="27"/>
      <c r="BG26" s="27"/>
      <c r="BH26" s="28">
        <f t="shared" si="18"/>
        <v>0</v>
      </c>
      <c r="BI26" s="36"/>
      <c r="BJ26" s="27"/>
      <c r="BK26" s="27"/>
      <c r="BL26" s="27"/>
      <c r="BM26" s="28">
        <f t="shared" si="20"/>
        <v>0</v>
      </c>
      <c r="BN26" s="36"/>
      <c r="BO26" s="27"/>
      <c r="BP26" s="27"/>
      <c r="BQ26" s="27"/>
      <c r="BR26" s="28">
        <f t="shared" si="22"/>
        <v>0</v>
      </c>
    </row>
    <row r="27" spans="1:70" x14ac:dyDescent="0.3">
      <c r="A27" s="158" t="s">
        <v>15</v>
      </c>
      <c r="B27" s="159"/>
      <c r="C27" s="159"/>
      <c r="D27" s="159"/>
      <c r="E27" s="159"/>
      <c r="F27" s="159"/>
      <c r="G27" s="33" t="s">
        <v>7</v>
      </c>
      <c r="H27" s="37">
        <v>2500</v>
      </c>
      <c r="I27" s="27"/>
      <c r="J27" s="27"/>
      <c r="K27" s="27">
        <v>200</v>
      </c>
      <c r="L27" s="31">
        <f t="shared" si="1"/>
        <v>200</v>
      </c>
      <c r="M27" s="36">
        <f t="shared" si="2"/>
        <v>2500</v>
      </c>
      <c r="N27" s="27">
        <v>200</v>
      </c>
      <c r="O27" s="27">
        <v>250</v>
      </c>
      <c r="P27" s="30"/>
      <c r="Q27" s="28">
        <f t="shared" si="3"/>
        <v>50</v>
      </c>
      <c r="R27" s="36">
        <f t="shared" si="4"/>
        <v>2250</v>
      </c>
      <c r="S27" s="27">
        <v>200</v>
      </c>
      <c r="T27" s="27">
        <v>200</v>
      </c>
      <c r="U27" s="30"/>
      <c r="V27" s="31">
        <f t="shared" si="5"/>
        <v>0</v>
      </c>
      <c r="W27" s="48"/>
      <c r="X27" s="36">
        <f t="shared" si="6"/>
        <v>2050</v>
      </c>
      <c r="Y27" s="27"/>
      <c r="Z27" s="27">
        <v>200</v>
      </c>
      <c r="AA27" s="27"/>
      <c r="AB27" s="31">
        <f t="shared" si="7"/>
        <v>200</v>
      </c>
      <c r="AC27" s="36">
        <f t="shared" si="8"/>
        <v>1850</v>
      </c>
      <c r="AD27" s="27">
        <v>200</v>
      </c>
      <c r="AE27" s="27">
        <v>200</v>
      </c>
      <c r="AF27" s="30"/>
      <c r="AG27" s="31">
        <f t="shared" si="9"/>
        <v>0</v>
      </c>
      <c r="AH27" s="36">
        <f t="shared" si="10"/>
        <v>1650</v>
      </c>
      <c r="AI27" s="27">
        <v>200</v>
      </c>
      <c r="AJ27" s="27">
        <v>200</v>
      </c>
      <c r="AK27" s="30"/>
      <c r="AL27" s="31">
        <f t="shared" si="11"/>
        <v>0</v>
      </c>
      <c r="AM27" s="51"/>
      <c r="AN27" s="37">
        <f t="shared" si="12"/>
        <v>1650</v>
      </c>
      <c r="AO27" s="27">
        <v>200</v>
      </c>
      <c r="AP27" s="27"/>
      <c r="AQ27" s="27"/>
      <c r="AR27" s="31">
        <f t="shared" si="26"/>
        <v>-200</v>
      </c>
      <c r="AS27" s="36">
        <f t="shared" si="13"/>
        <v>1650</v>
      </c>
      <c r="AT27" s="29"/>
      <c r="AU27" s="27"/>
      <c r="AV27" s="30"/>
      <c r="AW27" s="31">
        <f t="shared" si="14"/>
        <v>0</v>
      </c>
      <c r="AX27" s="37">
        <f t="shared" si="15"/>
        <v>1650</v>
      </c>
      <c r="AY27" s="29"/>
      <c r="AZ27" s="30"/>
      <c r="BA27" s="30"/>
      <c r="BB27" s="31">
        <f t="shared" si="16"/>
        <v>0</v>
      </c>
      <c r="BC27" s="51"/>
      <c r="BD27" s="37">
        <f t="shared" si="17"/>
        <v>1650</v>
      </c>
      <c r="BE27" s="29"/>
      <c r="BF27" s="30"/>
      <c r="BG27" s="30"/>
      <c r="BH27" s="31">
        <f t="shared" si="18"/>
        <v>0</v>
      </c>
      <c r="BI27" s="37">
        <f t="shared" si="19"/>
        <v>1650</v>
      </c>
      <c r="BJ27" s="29"/>
      <c r="BK27" s="30"/>
      <c r="BL27" s="30"/>
      <c r="BM27" s="31">
        <f t="shared" si="20"/>
        <v>0</v>
      </c>
      <c r="BN27" s="37">
        <f t="shared" si="21"/>
        <v>1650</v>
      </c>
      <c r="BO27" s="29"/>
      <c r="BP27" s="30"/>
      <c r="BQ27" s="30"/>
      <c r="BR27" s="31">
        <f t="shared" si="22"/>
        <v>0</v>
      </c>
    </row>
    <row r="28" spans="1:70" x14ac:dyDescent="0.3">
      <c r="A28" s="3"/>
      <c r="B28" s="4"/>
      <c r="C28" s="4"/>
      <c r="D28" s="4"/>
      <c r="E28" s="4"/>
      <c r="F28" s="4"/>
      <c r="G28" s="33" t="s">
        <v>23</v>
      </c>
      <c r="H28" s="37">
        <v>2500</v>
      </c>
      <c r="I28" s="27"/>
      <c r="J28" s="27"/>
      <c r="K28" s="27">
        <v>200</v>
      </c>
      <c r="L28" s="31">
        <f t="shared" si="1"/>
        <v>200</v>
      </c>
      <c r="M28" s="36">
        <f t="shared" si="2"/>
        <v>2500</v>
      </c>
      <c r="N28" s="27">
        <v>200</v>
      </c>
      <c r="O28" s="27">
        <v>200</v>
      </c>
      <c r="P28" s="30"/>
      <c r="Q28" s="28">
        <f t="shared" si="3"/>
        <v>0</v>
      </c>
      <c r="R28" s="36">
        <f t="shared" si="4"/>
        <v>2300</v>
      </c>
      <c r="S28" s="27">
        <v>200</v>
      </c>
      <c r="T28" s="27">
        <v>200</v>
      </c>
      <c r="U28" s="30"/>
      <c r="V28" s="31">
        <f t="shared" si="5"/>
        <v>0</v>
      </c>
      <c r="W28" s="48"/>
      <c r="X28" s="36">
        <f t="shared" si="6"/>
        <v>2100</v>
      </c>
      <c r="Y28" s="27"/>
      <c r="Z28" s="27">
        <v>200</v>
      </c>
      <c r="AA28" s="27"/>
      <c r="AB28" s="31">
        <f t="shared" si="7"/>
        <v>200</v>
      </c>
      <c r="AC28" s="36">
        <f t="shared" si="8"/>
        <v>1900</v>
      </c>
      <c r="AD28" s="27">
        <v>200</v>
      </c>
      <c r="AE28" s="27">
        <v>200</v>
      </c>
      <c r="AF28" s="30"/>
      <c r="AG28" s="31">
        <f t="shared" si="9"/>
        <v>0</v>
      </c>
      <c r="AH28" s="36">
        <f t="shared" si="10"/>
        <v>1700</v>
      </c>
      <c r="AI28" s="27">
        <v>200</v>
      </c>
      <c r="AJ28" s="27">
        <v>200</v>
      </c>
      <c r="AK28" s="30"/>
      <c r="AL28" s="31">
        <f t="shared" si="11"/>
        <v>0</v>
      </c>
      <c r="AM28" s="51"/>
      <c r="AN28" s="37">
        <f t="shared" si="12"/>
        <v>1700</v>
      </c>
      <c r="AO28" s="27">
        <v>200</v>
      </c>
      <c r="AP28" s="27"/>
      <c r="AQ28" s="27"/>
      <c r="AR28" s="31">
        <f t="shared" si="26"/>
        <v>-200</v>
      </c>
      <c r="AS28" s="36">
        <f t="shared" si="13"/>
        <v>1700</v>
      </c>
      <c r="AT28" s="29"/>
      <c r="AU28" s="27"/>
      <c r="AV28" s="30"/>
      <c r="AW28" s="31">
        <f t="shared" si="14"/>
        <v>0</v>
      </c>
      <c r="AX28" s="37">
        <f t="shared" si="15"/>
        <v>1700</v>
      </c>
      <c r="AY28" s="29"/>
      <c r="AZ28" s="30"/>
      <c r="BA28" s="30"/>
      <c r="BB28" s="31">
        <f t="shared" si="16"/>
        <v>0</v>
      </c>
      <c r="BC28" s="51"/>
      <c r="BD28" s="37">
        <f t="shared" si="17"/>
        <v>1700</v>
      </c>
      <c r="BE28" s="29"/>
      <c r="BF28" s="30"/>
      <c r="BG28" s="30"/>
      <c r="BH28" s="31">
        <f t="shared" si="18"/>
        <v>0</v>
      </c>
      <c r="BI28" s="37">
        <f t="shared" si="19"/>
        <v>1700</v>
      </c>
      <c r="BJ28" s="29"/>
      <c r="BK28" s="30"/>
      <c r="BL28" s="30"/>
      <c r="BM28" s="31">
        <f t="shared" si="20"/>
        <v>0</v>
      </c>
      <c r="BN28" s="37">
        <f t="shared" si="21"/>
        <v>1700</v>
      </c>
      <c r="BO28" s="29"/>
      <c r="BP28" s="30"/>
      <c r="BQ28" s="30"/>
      <c r="BR28" s="31">
        <f t="shared" si="22"/>
        <v>0</v>
      </c>
    </row>
    <row r="29" spans="1:70" x14ac:dyDescent="0.3">
      <c r="A29" s="3"/>
      <c r="B29" s="4"/>
      <c r="C29" s="4"/>
      <c r="D29" s="4"/>
      <c r="E29" s="4"/>
      <c r="F29" s="4"/>
      <c r="G29" s="33" t="s">
        <v>93</v>
      </c>
      <c r="H29" s="37">
        <v>0</v>
      </c>
      <c r="I29" s="27"/>
      <c r="J29" s="27"/>
      <c r="K29" s="27"/>
      <c r="L29" s="28">
        <f t="shared" si="1"/>
        <v>0</v>
      </c>
      <c r="M29" s="36">
        <v>0</v>
      </c>
      <c r="N29" s="27"/>
      <c r="O29" s="27"/>
      <c r="P29" s="27"/>
      <c r="Q29" s="28">
        <f t="shared" si="3"/>
        <v>0</v>
      </c>
      <c r="R29" s="36"/>
      <c r="S29" s="27"/>
      <c r="T29" s="27"/>
      <c r="U29" s="27"/>
      <c r="V29" s="28">
        <f t="shared" si="5"/>
        <v>0</v>
      </c>
      <c r="W29" s="48"/>
      <c r="X29" s="36"/>
      <c r="Y29" s="27"/>
      <c r="Z29" s="27"/>
      <c r="AA29" s="27"/>
      <c r="AB29" s="28">
        <f t="shared" si="7"/>
        <v>0</v>
      </c>
      <c r="AC29" s="36"/>
      <c r="AD29" s="27"/>
      <c r="AE29" s="27"/>
      <c r="AF29" s="27"/>
      <c r="AG29" s="28">
        <f t="shared" si="9"/>
        <v>0</v>
      </c>
      <c r="AH29" s="36"/>
      <c r="AI29" s="27"/>
      <c r="AJ29" s="27"/>
      <c r="AK29" s="27"/>
      <c r="AL29" s="28">
        <f t="shared" si="11"/>
        <v>0</v>
      </c>
      <c r="AM29" s="51"/>
      <c r="AN29" s="37"/>
      <c r="AO29" s="27"/>
      <c r="AP29" s="27"/>
      <c r="AQ29" s="27"/>
      <c r="AR29" s="31">
        <f t="shared" ref="AR29" si="29">AP29-AO29+AQ29</f>
        <v>0</v>
      </c>
      <c r="AS29" s="36"/>
      <c r="AT29" s="27"/>
      <c r="AU29" s="27"/>
      <c r="AV29" s="27"/>
      <c r="AW29" s="28">
        <f t="shared" si="14"/>
        <v>0</v>
      </c>
      <c r="AX29" s="36"/>
      <c r="AY29" s="27"/>
      <c r="AZ29" s="27"/>
      <c r="BA29" s="27"/>
      <c r="BB29" s="28">
        <f t="shared" si="16"/>
        <v>0</v>
      </c>
      <c r="BC29" s="51"/>
      <c r="BD29" s="36"/>
      <c r="BE29" s="27"/>
      <c r="BF29" s="27"/>
      <c r="BG29" s="27"/>
      <c r="BH29" s="28">
        <f t="shared" si="18"/>
        <v>0</v>
      </c>
      <c r="BI29" s="36"/>
      <c r="BJ29" s="27"/>
      <c r="BK29" s="27"/>
      <c r="BL29" s="27"/>
      <c r="BM29" s="28">
        <f t="shared" si="20"/>
        <v>0</v>
      </c>
      <c r="BN29" s="36"/>
      <c r="BO29" s="27"/>
      <c r="BP29" s="27"/>
      <c r="BQ29" s="27"/>
      <c r="BR29" s="28">
        <f t="shared" si="22"/>
        <v>0</v>
      </c>
    </row>
    <row r="30" spans="1:70" x14ac:dyDescent="0.3">
      <c r="A30" s="163" t="s">
        <v>16</v>
      </c>
      <c r="B30" s="164"/>
      <c r="C30" s="164"/>
      <c r="D30" s="164"/>
      <c r="E30" s="164"/>
      <c r="F30" s="165"/>
      <c r="G30" s="33" t="s">
        <v>7</v>
      </c>
      <c r="H30" s="37">
        <v>7000</v>
      </c>
      <c r="I30" s="27"/>
      <c r="J30" s="27"/>
      <c r="K30" s="27">
        <v>500</v>
      </c>
      <c r="L30" s="31">
        <f t="shared" si="1"/>
        <v>500</v>
      </c>
      <c r="M30" s="36">
        <f t="shared" si="2"/>
        <v>7000</v>
      </c>
      <c r="N30" s="27">
        <v>500</v>
      </c>
      <c r="O30" s="27">
        <v>750</v>
      </c>
      <c r="P30" s="30"/>
      <c r="Q30" s="28">
        <f t="shared" si="3"/>
        <v>250</v>
      </c>
      <c r="R30" s="36">
        <f t="shared" si="4"/>
        <v>6250</v>
      </c>
      <c r="S30" s="27">
        <v>500</v>
      </c>
      <c r="T30" s="27">
        <v>200</v>
      </c>
      <c r="U30" s="30"/>
      <c r="V30" s="31">
        <f t="shared" si="5"/>
        <v>-300</v>
      </c>
      <c r="W30" s="48"/>
      <c r="X30" s="36">
        <f t="shared" si="6"/>
        <v>6050</v>
      </c>
      <c r="Y30" s="27"/>
      <c r="Z30" s="27">
        <v>500</v>
      </c>
      <c r="AA30" s="27">
        <v>-500</v>
      </c>
      <c r="AB30" s="31">
        <f t="shared" si="7"/>
        <v>0</v>
      </c>
      <c r="AC30" s="36">
        <f t="shared" si="8"/>
        <v>6050</v>
      </c>
      <c r="AD30" s="27">
        <v>500</v>
      </c>
      <c r="AE30" s="27">
        <v>500</v>
      </c>
      <c r="AF30" s="30"/>
      <c r="AG30" s="31">
        <f t="shared" si="9"/>
        <v>0</v>
      </c>
      <c r="AH30" s="36">
        <f t="shared" si="10"/>
        <v>5550</v>
      </c>
      <c r="AI30" s="27">
        <v>500</v>
      </c>
      <c r="AJ30" s="27">
        <v>2500</v>
      </c>
      <c r="AK30" s="30"/>
      <c r="AL30" s="31">
        <f t="shared" si="11"/>
        <v>2000</v>
      </c>
      <c r="AM30" s="51"/>
      <c r="AN30" s="37">
        <f t="shared" si="12"/>
        <v>3550</v>
      </c>
      <c r="AO30" s="27">
        <v>500</v>
      </c>
      <c r="AP30" s="27"/>
      <c r="AQ30" s="27"/>
      <c r="AR30" s="31">
        <f t="shared" si="26"/>
        <v>-500</v>
      </c>
      <c r="AS30" s="36">
        <f t="shared" si="13"/>
        <v>3550</v>
      </c>
      <c r="AT30" s="29"/>
      <c r="AU30" s="27"/>
      <c r="AV30" s="30"/>
      <c r="AW30" s="31">
        <f t="shared" si="14"/>
        <v>0</v>
      </c>
      <c r="AX30" s="37">
        <f t="shared" si="15"/>
        <v>3550</v>
      </c>
      <c r="AY30" s="29"/>
      <c r="AZ30" s="30"/>
      <c r="BA30" s="30"/>
      <c r="BB30" s="31">
        <f t="shared" si="16"/>
        <v>0</v>
      </c>
      <c r="BC30" s="51"/>
      <c r="BD30" s="37">
        <f t="shared" si="17"/>
        <v>3550</v>
      </c>
      <c r="BE30" s="29"/>
      <c r="BF30" s="30"/>
      <c r="BG30" s="30"/>
      <c r="BH30" s="31">
        <f t="shared" si="18"/>
        <v>0</v>
      </c>
      <c r="BI30" s="37">
        <f t="shared" si="19"/>
        <v>3550</v>
      </c>
      <c r="BJ30" s="29"/>
      <c r="BK30" s="30"/>
      <c r="BL30" s="30"/>
      <c r="BM30" s="31">
        <f t="shared" si="20"/>
        <v>0</v>
      </c>
      <c r="BN30" s="37">
        <f t="shared" si="21"/>
        <v>3550</v>
      </c>
      <c r="BO30" s="29"/>
      <c r="BP30" s="30"/>
      <c r="BQ30" s="30"/>
      <c r="BR30" s="31">
        <f t="shared" si="22"/>
        <v>0</v>
      </c>
    </row>
    <row r="31" spans="1:70" x14ac:dyDescent="0.3">
      <c r="A31" s="166"/>
      <c r="B31" s="167"/>
      <c r="C31" s="167"/>
      <c r="D31" s="167"/>
      <c r="E31" s="167"/>
      <c r="F31" s="168"/>
      <c r="G31" s="33" t="s">
        <v>23</v>
      </c>
      <c r="H31" s="37">
        <v>7000</v>
      </c>
      <c r="I31" s="27"/>
      <c r="J31" s="27"/>
      <c r="K31" s="27">
        <v>500</v>
      </c>
      <c r="L31" s="31">
        <f t="shared" si="1"/>
        <v>500</v>
      </c>
      <c r="M31" s="36">
        <f t="shared" si="2"/>
        <v>7000</v>
      </c>
      <c r="N31" s="27">
        <v>500</v>
      </c>
      <c r="O31" s="27">
        <v>1000</v>
      </c>
      <c r="P31" s="30"/>
      <c r="Q31" s="28">
        <f t="shared" si="3"/>
        <v>500</v>
      </c>
      <c r="R31" s="36">
        <f t="shared" si="4"/>
        <v>6000</v>
      </c>
      <c r="S31" s="27">
        <v>500</v>
      </c>
      <c r="T31" s="27">
        <v>200</v>
      </c>
      <c r="U31" s="30"/>
      <c r="V31" s="31">
        <f t="shared" si="5"/>
        <v>-300</v>
      </c>
      <c r="W31" s="48"/>
      <c r="X31" s="36">
        <f t="shared" si="6"/>
        <v>5800</v>
      </c>
      <c r="Y31" s="27"/>
      <c r="Z31" s="27">
        <v>500</v>
      </c>
      <c r="AA31" s="27">
        <v>-100</v>
      </c>
      <c r="AB31" s="31">
        <f t="shared" si="7"/>
        <v>400</v>
      </c>
      <c r="AC31" s="36">
        <f t="shared" si="8"/>
        <v>5400</v>
      </c>
      <c r="AD31" s="27">
        <v>500</v>
      </c>
      <c r="AE31" s="27">
        <v>500</v>
      </c>
      <c r="AF31" s="30"/>
      <c r="AG31" s="31">
        <f t="shared" si="9"/>
        <v>0</v>
      </c>
      <c r="AH31" s="36">
        <f t="shared" si="10"/>
        <v>4900</v>
      </c>
      <c r="AI31" s="27">
        <v>500</v>
      </c>
      <c r="AJ31" s="27">
        <v>1000</v>
      </c>
      <c r="AK31" s="30"/>
      <c r="AL31" s="31">
        <f t="shared" si="11"/>
        <v>500</v>
      </c>
      <c r="AM31" s="51"/>
      <c r="AN31" s="37">
        <f t="shared" si="12"/>
        <v>4400</v>
      </c>
      <c r="AO31" s="27">
        <v>500</v>
      </c>
      <c r="AP31" s="27"/>
      <c r="AQ31" s="27"/>
      <c r="AR31" s="31">
        <f t="shared" si="26"/>
        <v>-500</v>
      </c>
      <c r="AS31" s="36">
        <f t="shared" si="13"/>
        <v>4400</v>
      </c>
      <c r="AT31" s="29"/>
      <c r="AU31" s="27"/>
      <c r="AV31" s="30"/>
      <c r="AW31" s="31">
        <f t="shared" si="14"/>
        <v>0</v>
      </c>
      <c r="AX31" s="37">
        <f t="shared" si="15"/>
        <v>4400</v>
      </c>
      <c r="AY31" s="29"/>
      <c r="AZ31" s="30"/>
      <c r="BA31" s="30"/>
      <c r="BB31" s="31">
        <f t="shared" si="16"/>
        <v>0</v>
      </c>
      <c r="BC31" s="51"/>
      <c r="BD31" s="37">
        <f t="shared" si="17"/>
        <v>4400</v>
      </c>
      <c r="BE31" s="29"/>
      <c r="BF31" s="30"/>
      <c r="BG31" s="30"/>
      <c r="BH31" s="31">
        <f t="shared" si="18"/>
        <v>0</v>
      </c>
      <c r="BI31" s="37">
        <f t="shared" si="19"/>
        <v>4400</v>
      </c>
      <c r="BJ31" s="29"/>
      <c r="BK31" s="30"/>
      <c r="BL31" s="30"/>
      <c r="BM31" s="31">
        <f t="shared" si="20"/>
        <v>0</v>
      </c>
      <c r="BN31" s="37">
        <f t="shared" si="21"/>
        <v>4400</v>
      </c>
      <c r="BO31" s="29"/>
      <c r="BP31" s="30"/>
      <c r="BQ31" s="30"/>
      <c r="BR31" s="31">
        <f t="shared" si="22"/>
        <v>0</v>
      </c>
    </row>
    <row r="32" spans="1:70" x14ac:dyDescent="0.3">
      <c r="A32" s="169"/>
      <c r="B32" s="170"/>
      <c r="C32" s="170"/>
      <c r="D32" s="170"/>
      <c r="E32" s="170"/>
      <c r="F32" s="171"/>
      <c r="G32" s="33" t="s">
        <v>93</v>
      </c>
      <c r="H32" s="37">
        <v>0</v>
      </c>
      <c r="I32" s="27"/>
      <c r="J32" s="27"/>
      <c r="K32" s="27"/>
      <c r="L32" s="28">
        <f t="shared" si="1"/>
        <v>0</v>
      </c>
      <c r="M32" s="36">
        <v>0</v>
      </c>
      <c r="N32" s="27"/>
      <c r="O32" s="27"/>
      <c r="P32" s="27"/>
      <c r="Q32" s="28">
        <f t="shared" si="3"/>
        <v>0</v>
      </c>
      <c r="R32" s="36"/>
      <c r="S32" s="27"/>
      <c r="T32" s="27"/>
      <c r="U32" s="27"/>
      <c r="V32" s="28">
        <f t="shared" si="5"/>
        <v>0</v>
      </c>
      <c r="W32" s="48"/>
      <c r="X32" s="36"/>
      <c r="Y32" s="27"/>
      <c r="Z32" s="27"/>
      <c r="AA32" s="27"/>
      <c r="AB32" s="28">
        <f t="shared" si="7"/>
        <v>0</v>
      </c>
      <c r="AC32" s="36"/>
      <c r="AD32" s="27"/>
      <c r="AE32" s="27"/>
      <c r="AF32" s="27"/>
      <c r="AG32" s="28">
        <f t="shared" si="9"/>
        <v>0</v>
      </c>
      <c r="AH32" s="36"/>
      <c r="AI32" s="27"/>
      <c r="AJ32" s="27"/>
      <c r="AK32" s="27"/>
      <c r="AL32" s="28">
        <f t="shared" si="11"/>
        <v>0</v>
      </c>
      <c r="AM32" s="51"/>
      <c r="AN32" s="37"/>
      <c r="AO32" s="27"/>
      <c r="AP32" s="27"/>
      <c r="AQ32" s="27"/>
      <c r="AR32" s="31">
        <f t="shared" si="26"/>
        <v>0</v>
      </c>
      <c r="AS32" s="36"/>
      <c r="AT32" s="27"/>
      <c r="AU32" s="27"/>
      <c r="AV32" s="27"/>
      <c r="AW32" s="28">
        <f t="shared" si="14"/>
        <v>0</v>
      </c>
      <c r="AX32" s="36"/>
      <c r="AY32" s="27"/>
      <c r="AZ32" s="27"/>
      <c r="BA32" s="27"/>
      <c r="BB32" s="28">
        <f t="shared" si="16"/>
        <v>0</v>
      </c>
      <c r="BC32" s="51"/>
      <c r="BD32" s="36"/>
      <c r="BE32" s="27"/>
      <c r="BF32" s="27"/>
      <c r="BG32" s="27"/>
      <c r="BH32" s="28">
        <f t="shared" si="18"/>
        <v>0</v>
      </c>
      <c r="BI32" s="36"/>
      <c r="BJ32" s="27"/>
      <c r="BK32" s="27"/>
      <c r="BL32" s="27"/>
      <c r="BM32" s="28">
        <f t="shared" si="20"/>
        <v>0</v>
      </c>
      <c r="BN32" s="36"/>
      <c r="BO32" s="27"/>
      <c r="BP32" s="27"/>
      <c r="BQ32" s="27"/>
      <c r="BR32" s="28">
        <f t="shared" si="22"/>
        <v>0</v>
      </c>
    </row>
    <row r="33" spans="1:70" ht="20.25" customHeight="1" x14ac:dyDescent="0.3">
      <c r="A33" s="156" t="s">
        <v>98</v>
      </c>
      <c r="B33" s="157"/>
      <c r="C33" s="157"/>
      <c r="D33" s="157"/>
      <c r="E33" s="157"/>
      <c r="F33" s="157"/>
      <c r="G33" s="33" t="s">
        <v>72</v>
      </c>
      <c r="H33" s="37">
        <v>47000</v>
      </c>
      <c r="I33" s="30"/>
      <c r="J33" s="30"/>
      <c r="K33" s="30">
        <v>7500</v>
      </c>
      <c r="L33" s="31">
        <f t="shared" si="1"/>
        <v>7500</v>
      </c>
      <c r="M33" s="36">
        <f t="shared" si="2"/>
        <v>47000</v>
      </c>
      <c r="N33" s="30">
        <v>7500</v>
      </c>
      <c r="O33" s="30">
        <v>8500</v>
      </c>
      <c r="P33" s="30">
        <v>1000</v>
      </c>
      <c r="Q33" s="28">
        <f t="shared" si="3"/>
        <v>2000</v>
      </c>
      <c r="R33" s="36">
        <f t="shared" si="4"/>
        <v>37500</v>
      </c>
      <c r="S33" s="30">
        <v>7500</v>
      </c>
      <c r="T33" s="30">
        <v>7500</v>
      </c>
      <c r="U33" s="30"/>
      <c r="V33" s="31">
        <f t="shared" si="5"/>
        <v>0</v>
      </c>
      <c r="W33" s="48"/>
      <c r="X33" s="36">
        <f t="shared" si="6"/>
        <v>30000</v>
      </c>
      <c r="Y33" s="30"/>
      <c r="Z33" s="30">
        <v>7500</v>
      </c>
      <c r="AA33" s="30"/>
      <c r="AB33" s="31">
        <f t="shared" si="7"/>
        <v>7500</v>
      </c>
      <c r="AC33" s="36">
        <f t="shared" si="8"/>
        <v>22500</v>
      </c>
      <c r="AD33" s="30">
        <v>7500</v>
      </c>
      <c r="AE33" s="30">
        <v>7000</v>
      </c>
      <c r="AF33" s="30"/>
      <c r="AG33" s="31">
        <f t="shared" si="9"/>
        <v>-500</v>
      </c>
      <c r="AH33" s="36">
        <f t="shared" si="10"/>
        <v>15500</v>
      </c>
      <c r="AI33" s="30">
        <v>7000</v>
      </c>
      <c r="AJ33" s="30">
        <v>7500</v>
      </c>
      <c r="AK33" s="30"/>
      <c r="AL33" s="31">
        <f t="shared" si="11"/>
        <v>500</v>
      </c>
      <c r="AM33" s="51"/>
      <c r="AN33" s="37">
        <f t="shared" si="12"/>
        <v>15000</v>
      </c>
      <c r="AO33" s="30">
        <v>7500</v>
      </c>
      <c r="AP33" s="27"/>
      <c r="AQ33" s="27"/>
      <c r="AR33" s="31">
        <f t="shared" si="26"/>
        <v>-7500</v>
      </c>
      <c r="AS33" s="36">
        <f t="shared" si="13"/>
        <v>15000</v>
      </c>
      <c r="AT33" s="29"/>
      <c r="AU33" s="27"/>
      <c r="AV33" s="30"/>
      <c r="AW33" s="31">
        <f t="shared" si="14"/>
        <v>0</v>
      </c>
      <c r="AX33" s="37">
        <f t="shared" si="15"/>
        <v>15000</v>
      </c>
      <c r="AY33" s="29"/>
      <c r="AZ33" s="30"/>
      <c r="BA33" s="30"/>
      <c r="BB33" s="31">
        <f t="shared" si="16"/>
        <v>0</v>
      </c>
      <c r="BC33" s="51"/>
      <c r="BD33" s="37">
        <f t="shared" si="17"/>
        <v>15000</v>
      </c>
      <c r="BE33" s="29"/>
      <c r="BF33" s="30"/>
      <c r="BG33" s="30"/>
      <c r="BH33" s="31">
        <f t="shared" si="18"/>
        <v>0</v>
      </c>
      <c r="BI33" s="37">
        <f t="shared" si="19"/>
        <v>15000</v>
      </c>
      <c r="BJ33" s="29"/>
      <c r="BK33" s="30"/>
      <c r="BL33" s="30"/>
      <c r="BM33" s="31">
        <f t="shared" si="20"/>
        <v>0</v>
      </c>
      <c r="BN33" s="37">
        <f t="shared" si="21"/>
        <v>15000</v>
      </c>
      <c r="BO33" s="29"/>
      <c r="BP33" s="30"/>
      <c r="BQ33" s="30"/>
      <c r="BR33" s="31">
        <f t="shared" si="22"/>
        <v>0</v>
      </c>
    </row>
    <row r="34" spans="1:70" s="2" customFormat="1" ht="19.5" thickBot="1" x14ac:dyDescent="0.35">
      <c r="A34" s="150" t="s">
        <v>71</v>
      </c>
      <c r="B34" s="151"/>
      <c r="C34" s="151"/>
      <c r="D34" s="151"/>
      <c r="E34" s="151"/>
      <c r="F34" s="151"/>
      <c r="G34" s="16"/>
      <c r="H34" s="105">
        <f t="shared" ref="H34:T34" si="30">SUM(H9:H33)</f>
        <v>516000</v>
      </c>
      <c r="I34" s="17">
        <f t="shared" si="30"/>
        <v>0</v>
      </c>
      <c r="J34" s="17">
        <f t="shared" si="30"/>
        <v>0</v>
      </c>
      <c r="K34" s="17">
        <f t="shared" si="30"/>
        <v>68000</v>
      </c>
      <c r="L34" s="17">
        <f t="shared" si="30"/>
        <v>68000</v>
      </c>
      <c r="M34" s="103">
        <f t="shared" si="30"/>
        <v>516000</v>
      </c>
      <c r="N34" s="17">
        <f t="shared" si="30"/>
        <v>68000</v>
      </c>
      <c r="O34" s="92">
        <f t="shared" si="30"/>
        <v>69450</v>
      </c>
      <c r="P34" s="92">
        <f t="shared" si="30"/>
        <v>17000</v>
      </c>
      <c r="Q34" s="92">
        <f t="shared" si="30"/>
        <v>18450</v>
      </c>
      <c r="R34" s="52">
        <f t="shared" si="30"/>
        <v>429550</v>
      </c>
      <c r="S34" s="17">
        <f t="shared" si="30"/>
        <v>68000</v>
      </c>
      <c r="T34" s="92">
        <f t="shared" si="30"/>
        <v>67400</v>
      </c>
      <c r="U34" s="93"/>
      <c r="V34" s="94">
        <f>SUM(V9:V33)</f>
        <v>-600</v>
      </c>
      <c r="W34" s="54"/>
      <c r="X34" s="52">
        <f t="shared" ref="X34:AL34" si="31">SUM(X9:X33)</f>
        <v>362150</v>
      </c>
      <c r="Y34" s="17">
        <f t="shared" si="31"/>
        <v>0</v>
      </c>
      <c r="Z34" s="17">
        <f t="shared" si="31"/>
        <v>68000</v>
      </c>
      <c r="AA34" s="17">
        <f t="shared" si="31"/>
        <v>-34600</v>
      </c>
      <c r="AB34" s="53">
        <f t="shared" si="31"/>
        <v>33400</v>
      </c>
      <c r="AC34" s="52">
        <f t="shared" si="31"/>
        <v>328750</v>
      </c>
      <c r="AD34" s="17">
        <f t="shared" si="31"/>
        <v>58000</v>
      </c>
      <c r="AE34" s="17">
        <f t="shared" si="31"/>
        <v>50500</v>
      </c>
      <c r="AF34" s="17">
        <f t="shared" si="31"/>
        <v>0</v>
      </c>
      <c r="AG34" s="53">
        <f t="shared" si="31"/>
        <v>-7500</v>
      </c>
      <c r="AH34" s="52">
        <f t="shared" si="31"/>
        <v>278250</v>
      </c>
      <c r="AI34" s="17">
        <f t="shared" si="31"/>
        <v>50500</v>
      </c>
      <c r="AJ34" s="17">
        <f t="shared" si="31"/>
        <v>65850</v>
      </c>
      <c r="AK34" s="17">
        <f t="shared" si="31"/>
        <v>0</v>
      </c>
      <c r="AL34" s="53">
        <f t="shared" si="31"/>
        <v>15350</v>
      </c>
      <c r="AM34" s="55"/>
      <c r="AN34" s="52">
        <f t="shared" ref="AN34:BB34" si="32">SUM(AN9:AN33)</f>
        <v>262900</v>
      </c>
      <c r="AO34" s="17">
        <f t="shared" si="32"/>
        <v>50000</v>
      </c>
      <c r="AP34" s="17">
        <f t="shared" si="32"/>
        <v>0</v>
      </c>
      <c r="AQ34" s="17">
        <f t="shared" si="32"/>
        <v>0</v>
      </c>
      <c r="AR34" s="53">
        <f t="shared" si="32"/>
        <v>-50000</v>
      </c>
      <c r="AS34" s="52">
        <f t="shared" si="32"/>
        <v>262900</v>
      </c>
      <c r="AT34" s="17">
        <f t="shared" si="32"/>
        <v>0</v>
      </c>
      <c r="AU34" s="17">
        <f t="shared" si="32"/>
        <v>0</v>
      </c>
      <c r="AV34" s="17">
        <f t="shared" si="32"/>
        <v>0</v>
      </c>
      <c r="AW34" s="53">
        <f t="shared" si="32"/>
        <v>0</v>
      </c>
      <c r="AX34" s="52">
        <f t="shared" si="32"/>
        <v>262900</v>
      </c>
      <c r="AY34" s="17">
        <f t="shared" si="32"/>
        <v>0</v>
      </c>
      <c r="AZ34" s="17">
        <f t="shared" si="32"/>
        <v>0</v>
      </c>
      <c r="BA34" s="17">
        <f t="shared" si="32"/>
        <v>0</v>
      </c>
      <c r="BB34" s="53">
        <f t="shared" si="32"/>
        <v>0</v>
      </c>
      <c r="BC34" s="55"/>
      <c r="BD34" s="52">
        <f t="shared" ref="BD34:BQ34" si="33">SUM(BD9:BD33)</f>
        <v>262900</v>
      </c>
      <c r="BE34" s="17">
        <f t="shared" si="33"/>
        <v>0</v>
      </c>
      <c r="BF34" s="17">
        <f t="shared" si="33"/>
        <v>0</v>
      </c>
      <c r="BG34" s="17">
        <f t="shared" si="33"/>
        <v>0</v>
      </c>
      <c r="BH34" s="53">
        <f>SUM(BH9:BH33)</f>
        <v>0</v>
      </c>
      <c r="BI34" s="52">
        <f t="shared" si="33"/>
        <v>262900</v>
      </c>
      <c r="BJ34" s="17">
        <f t="shared" si="33"/>
        <v>0</v>
      </c>
      <c r="BK34" s="17">
        <f t="shared" si="33"/>
        <v>0</v>
      </c>
      <c r="BL34" s="17">
        <f t="shared" si="33"/>
        <v>0</v>
      </c>
      <c r="BM34" s="53">
        <f>SUM(BM9:BM33)</f>
        <v>0</v>
      </c>
      <c r="BN34" s="52">
        <f t="shared" si="33"/>
        <v>262900</v>
      </c>
      <c r="BO34" s="17">
        <f t="shared" si="33"/>
        <v>0</v>
      </c>
      <c r="BP34" s="17">
        <f t="shared" si="33"/>
        <v>0</v>
      </c>
      <c r="BQ34" s="17">
        <f t="shared" si="33"/>
        <v>0</v>
      </c>
      <c r="BR34" s="53">
        <f>SUM(BR9:BR33)</f>
        <v>0</v>
      </c>
    </row>
    <row r="35" spans="1:70" ht="24" customHeight="1" thickTop="1" thickBot="1" x14ac:dyDescent="0.35">
      <c r="A35" s="152" t="s">
        <v>6</v>
      </c>
      <c r="B35" s="152"/>
      <c r="C35" s="152"/>
      <c r="D35" s="152"/>
      <c r="E35" s="152"/>
      <c r="F35" s="153"/>
      <c r="G35" s="82" t="s">
        <v>26</v>
      </c>
      <c r="H35" s="13"/>
      <c r="I35" s="104">
        <f>K34</f>
        <v>68000</v>
      </c>
      <c r="J35" s="87"/>
      <c r="K35" s="87"/>
      <c r="L35" s="89" t="s">
        <v>78</v>
      </c>
      <c r="M35" s="13"/>
      <c r="N35" s="112">
        <f>I38</f>
        <v>68000</v>
      </c>
      <c r="Q35" s="11"/>
      <c r="R35" s="13"/>
      <c r="S35" s="91">
        <f>N38</f>
        <v>102000</v>
      </c>
      <c r="T35" s="188"/>
      <c r="U35" s="189"/>
      <c r="V35" s="189"/>
      <c r="W35" s="186"/>
      <c r="X35" s="13"/>
      <c r="Y35" s="9">
        <f>S38</f>
        <v>34600</v>
      </c>
      <c r="Z35" s="191"/>
      <c r="AA35" s="192"/>
      <c r="AB35" s="192"/>
      <c r="AC35" s="13"/>
      <c r="AD35" s="9">
        <v>58000</v>
      </c>
      <c r="AE35" s="191"/>
      <c r="AF35" s="192"/>
      <c r="AG35" s="192"/>
      <c r="AH35" s="13"/>
      <c r="AI35" s="9">
        <f>AD38</f>
        <v>50500</v>
      </c>
      <c r="AJ35" s="20"/>
      <c r="AK35" s="20"/>
      <c r="AN35" s="13"/>
      <c r="AO35" s="9">
        <f>AI38</f>
        <v>50000</v>
      </c>
      <c r="AP35" s="20"/>
      <c r="AQ35" s="20"/>
      <c r="AS35" s="13"/>
      <c r="AT35" s="9">
        <f>AO38</f>
        <v>50000</v>
      </c>
      <c r="AU35" s="20"/>
      <c r="AV35" s="20"/>
      <c r="AX35" s="13"/>
      <c r="AY35" s="9">
        <f>AT38</f>
        <v>50000</v>
      </c>
      <c r="AZ35" s="20"/>
      <c r="BA35" s="20"/>
      <c r="BD35" s="13"/>
      <c r="BE35" s="13"/>
      <c r="BF35" s="9">
        <f>AY38</f>
        <v>50000</v>
      </c>
      <c r="BG35" s="20"/>
      <c r="BI35" s="13"/>
      <c r="BJ35" s="13"/>
      <c r="BK35" s="9">
        <f>BF38</f>
        <v>50000</v>
      </c>
      <c r="BL35" s="20"/>
      <c r="BM35" s="18"/>
      <c r="BN35" s="1"/>
      <c r="BO35" s="15">
        <f>BK35-BK37</f>
        <v>50000</v>
      </c>
      <c r="BP35" s="20"/>
      <c r="BQ35" s="20"/>
    </row>
    <row r="36" spans="1:70" ht="19.5" thickBot="1" x14ac:dyDescent="0.35">
      <c r="A36" s="152" t="s">
        <v>4</v>
      </c>
      <c r="B36" s="152"/>
      <c r="C36" s="152"/>
      <c r="D36" s="152"/>
      <c r="E36" s="152"/>
      <c r="F36" s="153"/>
      <c r="G36" s="82" t="s">
        <v>25</v>
      </c>
      <c r="H36" s="13"/>
      <c r="I36" s="102"/>
      <c r="J36" s="20"/>
      <c r="K36" s="20"/>
      <c r="M36" s="13"/>
      <c r="N36" s="15">
        <v>85000</v>
      </c>
      <c r="Q36" s="11"/>
      <c r="S36" s="91">
        <v>0</v>
      </c>
      <c r="T36" s="189"/>
      <c r="U36" s="189"/>
      <c r="V36" s="189"/>
      <c r="W36" s="187"/>
      <c r="X36" s="13"/>
      <c r="Y36" s="9">
        <v>58000</v>
      </c>
      <c r="Z36" s="192"/>
      <c r="AA36" s="192"/>
      <c r="AB36" s="192"/>
      <c r="AC36" s="13"/>
      <c r="AD36" s="9">
        <v>43000</v>
      </c>
      <c r="AE36" s="192"/>
      <c r="AF36" s="192"/>
      <c r="AG36" s="192"/>
      <c r="AH36" s="13"/>
      <c r="AI36" s="9">
        <v>50000</v>
      </c>
      <c r="AJ36" s="90"/>
      <c r="AK36" s="90"/>
      <c r="AN36" s="13"/>
      <c r="AO36" s="9">
        <v>0</v>
      </c>
      <c r="AP36" s="20"/>
      <c r="AQ36" s="20"/>
      <c r="AS36" s="13"/>
      <c r="AT36" s="9">
        <v>0</v>
      </c>
      <c r="AU36" s="20"/>
      <c r="AV36" s="20"/>
      <c r="AX36" s="13"/>
      <c r="AY36" s="9">
        <v>0</v>
      </c>
      <c r="AZ36" s="20"/>
      <c r="BA36" s="20"/>
      <c r="BD36" s="13"/>
      <c r="BE36" s="13"/>
      <c r="BF36" s="9">
        <v>0</v>
      </c>
      <c r="BG36" s="20"/>
      <c r="BI36" s="13"/>
      <c r="BJ36" s="13"/>
      <c r="BK36" s="9">
        <v>0</v>
      </c>
      <c r="BL36" s="20"/>
      <c r="BM36" s="18"/>
      <c r="BN36" s="1"/>
      <c r="BO36" s="15">
        <v>0</v>
      </c>
      <c r="BP36" s="20"/>
      <c r="BQ36" s="20"/>
    </row>
    <row r="37" spans="1:70" ht="18.600000000000001" customHeight="1" thickBot="1" x14ac:dyDescent="0.35">
      <c r="A37" s="154" t="s">
        <v>5</v>
      </c>
      <c r="B37" s="154"/>
      <c r="C37" s="154"/>
      <c r="D37" s="154"/>
      <c r="E37" s="154"/>
      <c r="F37" s="155"/>
      <c r="G37" s="82" t="s">
        <v>24</v>
      </c>
      <c r="H37" s="13"/>
      <c r="I37" s="102">
        <f>J34</f>
        <v>0</v>
      </c>
      <c r="J37" s="20">
        <f>I34*0.75</f>
        <v>0</v>
      </c>
      <c r="K37" s="90"/>
      <c r="M37" s="13"/>
      <c r="N37" s="15">
        <v>51000</v>
      </c>
      <c r="Q37" s="11"/>
      <c r="S37" s="95">
        <v>67400</v>
      </c>
      <c r="T37" s="189"/>
      <c r="U37" s="189"/>
      <c r="V37" s="189"/>
      <c r="W37" s="187"/>
      <c r="X37" s="13"/>
      <c r="Y37" s="6">
        <v>34600</v>
      </c>
      <c r="Z37" s="192"/>
      <c r="AA37" s="192"/>
      <c r="AB37" s="192"/>
      <c r="AC37" s="13"/>
      <c r="AD37" s="106">
        <f>AE34</f>
        <v>50500</v>
      </c>
      <c r="AE37" s="192"/>
      <c r="AF37" s="192"/>
      <c r="AG37" s="192"/>
      <c r="AH37" s="13"/>
      <c r="AI37" s="6">
        <v>50500</v>
      </c>
      <c r="AJ37" s="90"/>
      <c r="AK37" s="90"/>
      <c r="AN37" s="13"/>
      <c r="AO37" s="6">
        <v>0</v>
      </c>
      <c r="AP37" s="20"/>
      <c r="AQ37" s="20"/>
      <c r="AS37" s="13"/>
      <c r="AT37" s="6">
        <v>0</v>
      </c>
      <c r="AU37" s="20"/>
      <c r="AV37" s="20"/>
      <c r="AX37" s="13"/>
      <c r="AY37" s="6">
        <v>0</v>
      </c>
      <c r="AZ37" s="20"/>
      <c r="BA37" s="20"/>
      <c r="BD37" s="13"/>
      <c r="BE37" s="13"/>
      <c r="BF37" s="6">
        <v>0</v>
      </c>
      <c r="BG37" s="20"/>
      <c r="BI37" s="13"/>
      <c r="BJ37" s="13"/>
      <c r="BK37" s="6">
        <v>0</v>
      </c>
      <c r="BL37" s="20"/>
      <c r="BM37" s="18"/>
      <c r="BN37" s="1"/>
      <c r="BO37" s="14">
        <v>0</v>
      </c>
      <c r="BP37" s="20"/>
      <c r="BQ37" s="20"/>
    </row>
    <row r="38" spans="1:70" ht="19.5" thickBot="1" x14ac:dyDescent="0.35">
      <c r="A38" s="154" t="s">
        <v>19</v>
      </c>
      <c r="B38" s="154"/>
      <c r="C38" s="154"/>
      <c r="D38" s="154"/>
      <c r="E38" s="154"/>
      <c r="F38" s="155"/>
      <c r="G38" s="82" t="s">
        <v>27</v>
      </c>
      <c r="H38" s="13"/>
      <c r="I38" s="102">
        <f>I35+I36-I37</f>
        <v>68000</v>
      </c>
      <c r="J38" s="20"/>
      <c r="K38" s="20"/>
      <c r="M38" s="13"/>
      <c r="N38" s="15">
        <f>N35+N36-N37</f>
        <v>102000</v>
      </c>
      <c r="Q38" s="11"/>
      <c r="S38" s="95">
        <f>S35-S37</f>
        <v>34600</v>
      </c>
      <c r="T38" s="189"/>
      <c r="U38" s="189"/>
      <c r="V38" s="189"/>
      <c r="W38" s="187"/>
      <c r="X38" s="13"/>
      <c r="Y38" s="6">
        <f>Y35+Y36-Y37</f>
        <v>58000</v>
      </c>
      <c r="Z38" s="192"/>
      <c r="AA38" s="192"/>
      <c r="AB38" s="192"/>
      <c r="AC38" s="13"/>
      <c r="AD38" s="6">
        <f>AD35+AD36-AD37</f>
        <v>50500</v>
      </c>
      <c r="AE38" s="192"/>
      <c r="AF38" s="192"/>
      <c r="AG38" s="192"/>
      <c r="AH38" s="13"/>
      <c r="AI38" s="6">
        <f>AI35+AI36-AI37</f>
        <v>50000</v>
      </c>
      <c r="AJ38" s="20"/>
      <c r="AK38" s="20"/>
      <c r="AN38" s="13"/>
      <c r="AO38" s="6">
        <f>AO35+AO36-AO37</f>
        <v>50000</v>
      </c>
      <c r="AP38" s="20"/>
      <c r="AQ38" s="20"/>
      <c r="AS38" s="13"/>
      <c r="AT38" s="6">
        <f>AT35+AT36-AT37</f>
        <v>50000</v>
      </c>
      <c r="AU38" s="20"/>
      <c r="AV38" s="20"/>
      <c r="AX38" s="13"/>
      <c r="AY38" s="6">
        <f>AY35+AY36-AY37</f>
        <v>50000</v>
      </c>
      <c r="AZ38" s="20"/>
      <c r="BA38" s="20"/>
      <c r="BD38" s="13"/>
      <c r="BE38" s="13"/>
      <c r="BF38" s="6">
        <f>BF35+BF36-BF37</f>
        <v>50000</v>
      </c>
      <c r="BG38" s="20"/>
      <c r="BI38" s="13"/>
      <c r="BJ38" s="13"/>
      <c r="BK38" s="6">
        <f>BK35+BK36-BK37</f>
        <v>50000</v>
      </c>
      <c r="BL38" s="20"/>
      <c r="BM38" s="18"/>
      <c r="BN38" s="1"/>
      <c r="BO38" s="14">
        <f>BO35+BO36-BO37</f>
        <v>50000</v>
      </c>
      <c r="BP38" s="20"/>
      <c r="BQ38" s="20"/>
    </row>
  </sheetData>
  <mergeCells count="46">
    <mergeCell ref="W35:W38"/>
    <mergeCell ref="T35:V38"/>
    <mergeCell ref="X1:AB3"/>
    <mergeCell ref="AC1:AG3"/>
    <mergeCell ref="AH1:AL3"/>
    <mergeCell ref="AC6:AG6"/>
    <mergeCell ref="X6:AB6"/>
    <mergeCell ref="Z35:AB38"/>
    <mergeCell ref="AE35:AG38"/>
    <mergeCell ref="AH6:AL6"/>
    <mergeCell ref="X4:AL4"/>
    <mergeCell ref="H1:L3"/>
    <mergeCell ref="M1:Q3"/>
    <mergeCell ref="H4:V4"/>
    <mergeCell ref="H6:L6"/>
    <mergeCell ref="M6:Q6"/>
    <mergeCell ref="R6:V6"/>
    <mergeCell ref="R1:V3"/>
    <mergeCell ref="BD6:BH6"/>
    <mergeCell ref="BI6:BM6"/>
    <mergeCell ref="AN4:BB4"/>
    <mergeCell ref="BN6:BR6"/>
    <mergeCell ref="BD4:BR4"/>
    <mergeCell ref="AN6:AR6"/>
    <mergeCell ref="AX6:BB6"/>
    <mergeCell ref="AS6:AW6"/>
    <mergeCell ref="A1:G1"/>
    <mergeCell ref="A9:F9"/>
    <mergeCell ref="A12:F12"/>
    <mergeCell ref="A8:F8"/>
    <mergeCell ref="A2:G2"/>
    <mergeCell ref="A3:G3"/>
    <mergeCell ref="A7:F7"/>
    <mergeCell ref="A33:F33"/>
    <mergeCell ref="A27:F27"/>
    <mergeCell ref="A13:F13"/>
    <mergeCell ref="A21:F21"/>
    <mergeCell ref="A24:F24"/>
    <mergeCell ref="A15:F15"/>
    <mergeCell ref="A18:F18"/>
    <mergeCell ref="A30:F32"/>
    <mergeCell ref="A34:F34"/>
    <mergeCell ref="A36:F36"/>
    <mergeCell ref="A37:F37"/>
    <mergeCell ref="A38:F38"/>
    <mergeCell ref="A35:F35"/>
  </mergeCells>
  <printOptions horizontalCentered="1"/>
  <pageMargins left="0.7" right="0.7" top="0.75" bottom="0.75" header="0.3" footer="0.3"/>
  <pageSetup scale="1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2"/>
  <sheetViews>
    <sheetView tabSelected="1" zoomScale="80" zoomScaleNormal="80" workbookViewId="0">
      <pane xSplit="7" ySplit="8" topLeftCell="AD30" activePane="bottomRight" state="frozen"/>
      <selection pane="topRight" activeCell="H1" sqref="H1"/>
      <selection pane="bottomLeft" activeCell="A9" sqref="A9"/>
      <selection pane="bottomRight" activeCell="AS37" sqref="AS37"/>
    </sheetView>
  </sheetViews>
  <sheetFormatPr defaultColWidth="9.140625" defaultRowHeight="18.75" x14ac:dyDescent="0.3"/>
  <cols>
    <col min="1" max="1" width="19.7109375" style="1" customWidth="1"/>
    <col min="2" max="3" width="9.140625" style="1"/>
    <col min="4" max="4" width="7.140625" style="1" customWidth="1"/>
    <col min="5" max="5" width="11" style="1" customWidth="1"/>
    <col min="6" max="6" width="12.7109375" style="1" customWidth="1"/>
    <col min="7" max="7" width="29" style="1" customWidth="1"/>
    <col min="8" max="8" width="16" style="11" bestFit="1" customWidth="1"/>
    <col min="9" max="10" width="14.5703125" style="11" bestFit="1" customWidth="1"/>
    <col min="11" max="11" width="16.140625" style="11" bestFit="1" customWidth="1"/>
    <col min="12" max="12" width="16" style="18" customWidth="1"/>
    <col min="13" max="15" width="14.5703125" style="11" bestFit="1" customWidth="1"/>
    <col min="16" max="16" width="16.140625" style="11" bestFit="1" customWidth="1"/>
    <col min="17" max="17" width="14.28515625" style="18" bestFit="1" customWidth="1"/>
    <col min="18" max="18" width="14.5703125" style="11" bestFit="1" customWidth="1"/>
    <col min="19" max="19" width="12.7109375" style="11" bestFit="1" customWidth="1"/>
    <col min="20" max="20" width="12.28515625" style="11" bestFit="1" customWidth="1"/>
    <col min="21" max="21" width="16.140625" style="11" bestFit="1" customWidth="1"/>
    <col min="22" max="22" width="14.28515625" style="18" bestFit="1" customWidth="1"/>
    <col min="23" max="23" width="13.140625" style="11" bestFit="1" customWidth="1"/>
    <col min="24" max="24" width="12.7109375" style="11" bestFit="1" customWidth="1"/>
    <col min="25" max="25" width="8.28515625" style="11" bestFit="1" customWidth="1"/>
    <col min="26" max="26" width="16.140625" style="11" bestFit="1" customWidth="1"/>
    <col min="27" max="27" width="11.7109375" style="18" bestFit="1" customWidth="1"/>
    <col min="28" max="29" width="12.7109375" style="11" bestFit="1" customWidth="1"/>
    <col min="30" max="30" width="8.28515625" style="11" bestFit="1" customWidth="1"/>
    <col min="31" max="31" width="16.140625" style="11" bestFit="1" customWidth="1"/>
    <col min="32" max="32" width="11.7109375" style="18" bestFit="1" customWidth="1"/>
    <col min="33" max="34" width="12.7109375" style="11" bestFit="1" customWidth="1"/>
    <col min="35" max="35" width="9.85546875" style="11" bestFit="1" customWidth="1"/>
    <col min="36" max="36" width="16.140625" style="11" bestFit="1" customWidth="1"/>
    <col min="37" max="37" width="11.7109375" style="18" bestFit="1" customWidth="1"/>
    <col min="38" max="38" width="0.85546875" style="18" customWidth="1"/>
    <col min="39" max="39" width="12.7109375" style="11" bestFit="1" customWidth="1"/>
    <col min="40" max="40" width="14.140625" style="11" bestFit="1" customWidth="1"/>
    <col min="41" max="41" width="14" style="11" bestFit="1" customWidth="1"/>
    <col min="42" max="42" width="16.140625" style="11" bestFit="1" customWidth="1"/>
    <col min="43" max="43" width="11.7109375" style="18" bestFit="1" customWidth="1"/>
    <col min="44" max="45" width="12.7109375" style="11" bestFit="1" customWidth="1"/>
    <col min="46" max="46" width="11" style="11" bestFit="1" customWidth="1"/>
    <col min="47" max="47" width="16.140625" style="11" bestFit="1" customWidth="1"/>
    <col min="48" max="48" width="11.7109375" style="18" bestFit="1" customWidth="1"/>
    <col min="49" max="49" width="12.7109375" style="11" bestFit="1" customWidth="1"/>
    <col min="50" max="50" width="13" style="11" bestFit="1" customWidth="1"/>
    <col min="51" max="51" width="13.42578125" style="11" bestFit="1" customWidth="1"/>
    <col min="52" max="52" width="16.140625" style="11" bestFit="1" customWidth="1"/>
    <col min="53" max="53" width="11.7109375" style="18" bestFit="1" customWidth="1"/>
    <col min="54" max="54" width="12.7109375" style="11" bestFit="1" customWidth="1"/>
    <col min="55" max="55" width="13.28515625" style="11" bestFit="1" customWidth="1"/>
    <col min="56" max="56" width="13" style="11" bestFit="1" customWidth="1"/>
    <col min="57" max="57" width="16.140625" style="11" bestFit="1" customWidth="1"/>
    <col min="58" max="58" width="11.7109375" style="18" bestFit="1" customWidth="1"/>
    <col min="59" max="60" width="12.7109375" style="1" bestFit="1" customWidth="1"/>
    <col min="61" max="61" width="10.7109375" style="1" bestFit="1" customWidth="1"/>
    <col min="62" max="62" width="16.140625" style="1" bestFit="1" customWidth="1"/>
    <col min="63" max="63" width="11.7109375" style="1" bestFit="1" customWidth="1"/>
    <col min="64" max="64" width="12.7109375" style="11" bestFit="1" customWidth="1"/>
    <col min="65" max="65" width="12.7109375" style="7" bestFit="1" customWidth="1"/>
    <col min="66" max="66" width="11.85546875" style="7" bestFit="1" customWidth="1"/>
    <col min="67" max="67" width="16.140625" style="11" bestFit="1" customWidth="1"/>
    <col min="68" max="68" width="11.7109375" style="18" bestFit="1" customWidth="1"/>
    <col min="69" max="16384" width="9.140625" style="1"/>
  </cols>
  <sheetData>
    <row r="1" spans="1:68" ht="18.75" customHeight="1" x14ac:dyDescent="0.3">
      <c r="A1" s="172" t="s">
        <v>0</v>
      </c>
      <c r="B1" s="172"/>
      <c r="C1" s="172"/>
      <c r="D1" s="172"/>
      <c r="E1" s="172"/>
      <c r="F1" s="172"/>
      <c r="G1" s="172"/>
      <c r="H1" s="183"/>
      <c r="I1" s="184"/>
      <c r="J1" s="184"/>
      <c r="K1" s="184"/>
      <c r="L1" s="184"/>
      <c r="M1" s="183"/>
      <c r="N1" s="184"/>
      <c r="O1" s="184"/>
      <c r="P1" s="184"/>
      <c r="Q1" s="184"/>
      <c r="R1" s="183"/>
      <c r="S1" s="184"/>
      <c r="T1" s="184"/>
      <c r="U1" s="184"/>
      <c r="V1" s="184"/>
      <c r="W1" s="183"/>
      <c r="X1" s="184"/>
      <c r="Y1" s="184"/>
      <c r="Z1" s="184"/>
      <c r="AA1" s="184"/>
      <c r="AB1" s="183"/>
      <c r="AC1" s="184"/>
      <c r="AD1" s="184"/>
      <c r="AE1" s="184"/>
      <c r="AF1" s="184"/>
      <c r="AG1" s="98"/>
      <c r="AH1" s="98"/>
      <c r="AI1" s="99"/>
      <c r="AJ1" s="99"/>
      <c r="AK1" s="97"/>
      <c r="AL1" s="97"/>
      <c r="AM1" s="98"/>
      <c r="AN1" s="99"/>
      <c r="AO1" s="99"/>
      <c r="AP1" s="99"/>
      <c r="AQ1" s="97"/>
      <c r="AR1" s="98"/>
      <c r="AS1" s="99"/>
      <c r="AT1" s="99"/>
      <c r="AU1" s="99"/>
      <c r="AV1" s="97"/>
      <c r="AW1" s="98"/>
      <c r="AX1" s="99"/>
      <c r="AY1" s="99"/>
      <c r="AZ1" s="99"/>
      <c r="BA1" s="97"/>
      <c r="BB1" s="98"/>
      <c r="BC1" s="98"/>
      <c r="BD1" s="99"/>
      <c r="BE1" s="99"/>
      <c r="BL1" s="1"/>
      <c r="BM1" s="1"/>
      <c r="BN1" s="1"/>
      <c r="BO1" s="1"/>
      <c r="BP1" s="1"/>
    </row>
    <row r="2" spans="1:68" x14ac:dyDescent="0.3">
      <c r="A2" s="172" t="s">
        <v>1</v>
      </c>
      <c r="B2" s="172"/>
      <c r="C2" s="172"/>
      <c r="D2" s="172"/>
      <c r="E2" s="172"/>
      <c r="F2" s="172"/>
      <c r="G2" s="172"/>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98"/>
      <c r="AH2" s="98"/>
      <c r="AI2" s="99"/>
      <c r="AJ2" s="99"/>
      <c r="AK2" s="97"/>
      <c r="AL2" s="97"/>
      <c r="AM2" s="98"/>
      <c r="AN2" s="99"/>
      <c r="AO2" s="99"/>
      <c r="AP2" s="99"/>
      <c r="AQ2" s="97"/>
      <c r="AR2" s="98"/>
      <c r="AS2" s="99"/>
      <c r="AT2" s="99"/>
      <c r="AU2" s="99"/>
      <c r="AV2" s="97"/>
      <c r="AW2" s="98"/>
      <c r="AX2" s="99"/>
      <c r="AY2" s="99"/>
      <c r="AZ2" s="99"/>
      <c r="BA2" s="97"/>
      <c r="BB2" s="98"/>
      <c r="BC2" s="98"/>
      <c r="BD2" s="99"/>
      <c r="BE2" s="99"/>
      <c r="BL2" s="1"/>
      <c r="BM2" s="1"/>
      <c r="BN2" s="1"/>
      <c r="BO2" s="1"/>
      <c r="BP2" s="1"/>
    </row>
    <row r="3" spans="1:68" ht="19.5" thickBot="1" x14ac:dyDescent="0.35">
      <c r="A3" s="176" t="s">
        <v>2</v>
      </c>
      <c r="B3" s="176"/>
      <c r="C3" s="176"/>
      <c r="D3" s="176"/>
      <c r="E3" s="176"/>
      <c r="F3" s="176"/>
      <c r="G3" s="176"/>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90"/>
      <c r="AH3" s="185"/>
      <c r="AI3" s="185"/>
      <c r="AJ3" s="185"/>
      <c r="AK3" s="185"/>
      <c r="AL3" s="97"/>
      <c r="AM3" s="98"/>
      <c r="AN3" s="99"/>
      <c r="AO3" s="99"/>
      <c r="AP3" s="99"/>
      <c r="AQ3" s="97"/>
      <c r="AR3" s="98"/>
      <c r="AS3" s="99"/>
      <c r="AT3" s="99"/>
      <c r="AU3" s="99"/>
      <c r="AV3" s="97"/>
      <c r="AW3" s="98"/>
      <c r="AX3" s="99"/>
      <c r="AY3" s="99"/>
      <c r="AZ3" s="99"/>
      <c r="BA3" s="97"/>
      <c r="BB3" s="98"/>
      <c r="BC3" s="98"/>
      <c r="BD3" s="99"/>
      <c r="BE3" s="99"/>
      <c r="BL3" s="1"/>
      <c r="BM3" s="1"/>
      <c r="BN3" s="1"/>
      <c r="BO3" s="1"/>
      <c r="BP3" s="1"/>
    </row>
    <row r="4" spans="1:68" x14ac:dyDescent="0.3">
      <c r="A4" s="21"/>
      <c r="B4" s="21"/>
      <c r="C4" s="21"/>
      <c r="D4" s="21"/>
      <c r="E4" s="21"/>
      <c r="F4" s="21"/>
      <c r="G4" s="21"/>
      <c r="H4" s="180" t="s">
        <v>57</v>
      </c>
      <c r="I4" s="181"/>
      <c r="J4" s="181"/>
      <c r="K4" s="181"/>
      <c r="L4" s="181"/>
      <c r="M4" s="181"/>
      <c r="N4" s="181"/>
      <c r="O4" s="181"/>
      <c r="P4" s="181"/>
      <c r="Q4" s="181"/>
      <c r="R4" s="181"/>
      <c r="S4" s="181"/>
      <c r="T4" s="181"/>
      <c r="U4" s="181"/>
      <c r="V4" s="182"/>
      <c r="W4" s="180" t="s">
        <v>82</v>
      </c>
      <c r="X4" s="181"/>
      <c r="Y4" s="181"/>
      <c r="Z4" s="181"/>
      <c r="AA4" s="181"/>
      <c r="AB4" s="181"/>
      <c r="AC4" s="181"/>
      <c r="AD4" s="181"/>
      <c r="AE4" s="181"/>
      <c r="AF4" s="181"/>
      <c r="AG4" s="181"/>
      <c r="AH4" s="181"/>
      <c r="AI4" s="181"/>
      <c r="AJ4" s="181"/>
      <c r="AK4" s="182"/>
      <c r="AM4" s="180" t="s">
        <v>58</v>
      </c>
      <c r="AN4" s="181"/>
      <c r="AO4" s="181"/>
      <c r="AP4" s="181"/>
      <c r="AQ4" s="181"/>
      <c r="AR4" s="181"/>
      <c r="AS4" s="181"/>
      <c r="AT4" s="181"/>
      <c r="AU4" s="181"/>
      <c r="AV4" s="181"/>
      <c r="AW4" s="181"/>
      <c r="AX4" s="181"/>
      <c r="AY4" s="181"/>
      <c r="AZ4" s="181"/>
      <c r="BA4" s="181"/>
      <c r="BB4" s="180" t="s">
        <v>75</v>
      </c>
      <c r="BC4" s="181"/>
      <c r="BD4" s="181"/>
      <c r="BE4" s="181"/>
      <c r="BF4" s="181"/>
      <c r="BG4" s="181"/>
      <c r="BH4" s="181"/>
      <c r="BI4" s="181"/>
      <c r="BJ4" s="181"/>
      <c r="BK4" s="181"/>
      <c r="BL4" s="181"/>
      <c r="BM4" s="181"/>
      <c r="BN4" s="181"/>
      <c r="BO4" s="181"/>
      <c r="BP4" s="182"/>
    </row>
    <row r="5" spans="1:68" ht="19.5" thickBot="1" x14ac:dyDescent="0.35">
      <c r="A5" s="5"/>
      <c r="B5" s="5"/>
      <c r="C5" s="5"/>
      <c r="D5" s="5"/>
      <c r="E5" s="5"/>
      <c r="F5" s="5"/>
      <c r="G5" s="5"/>
      <c r="H5" s="86"/>
      <c r="I5" s="42" t="s">
        <v>22</v>
      </c>
      <c r="J5" s="43"/>
      <c r="K5" s="44" t="s">
        <v>22</v>
      </c>
      <c r="L5" s="45"/>
      <c r="M5" s="45"/>
      <c r="N5" s="42" t="s">
        <v>22</v>
      </c>
      <c r="O5" s="43"/>
      <c r="P5" s="44" t="s">
        <v>22</v>
      </c>
      <c r="Q5" s="45"/>
      <c r="R5" s="10"/>
      <c r="S5" s="24" t="s">
        <v>22</v>
      </c>
      <c r="T5" s="8"/>
      <c r="U5" s="25" t="s">
        <v>22</v>
      </c>
      <c r="V5" s="50"/>
      <c r="W5" s="41"/>
      <c r="X5" s="24" t="s">
        <v>22</v>
      </c>
      <c r="Y5" s="8"/>
      <c r="Z5" s="25" t="s">
        <v>22</v>
      </c>
      <c r="AA5" s="10"/>
      <c r="AB5" s="10"/>
      <c r="AC5" s="24" t="s">
        <v>22</v>
      </c>
      <c r="AD5" s="8"/>
      <c r="AE5" s="25" t="s">
        <v>22</v>
      </c>
      <c r="AF5" s="85"/>
      <c r="AG5" s="85"/>
      <c r="AH5" s="24" t="s">
        <v>22</v>
      </c>
      <c r="AI5" s="8"/>
      <c r="AJ5" s="25" t="s">
        <v>22</v>
      </c>
      <c r="AK5" s="50"/>
      <c r="AL5" s="10"/>
      <c r="AM5" s="41"/>
      <c r="AN5" s="24" t="s">
        <v>22</v>
      </c>
      <c r="AO5" s="8"/>
      <c r="AP5" s="25" t="s">
        <v>22</v>
      </c>
      <c r="AQ5" s="10"/>
      <c r="AR5" s="10"/>
      <c r="AS5" s="24" t="s">
        <v>22</v>
      </c>
      <c r="AT5" s="8"/>
      <c r="AU5" s="25" t="s">
        <v>22</v>
      </c>
      <c r="AV5" s="50"/>
      <c r="AW5" s="49"/>
      <c r="AX5" s="24" t="s">
        <v>22</v>
      </c>
      <c r="AY5" s="8"/>
      <c r="AZ5" s="25" t="s">
        <v>22</v>
      </c>
      <c r="BA5" s="10"/>
      <c r="BB5" s="49"/>
      <c r="BC5" s="24" t="s">
        <v>22</v>
      </c>
      <c r="BD5" s="8"/>
      <c r="BE5" s="25" t="s">
        <v>22</v>
      </c>
      <c r="BF5" s="10"/>
      <c r="BG5" s="10"/>
      <c r="BH5" s="24" t="s">
        <v>22</v>
      </c>
      <c r="BI5" s="8"/>
      <c r="BJ5" s="25" t="s">
        <v>22</v>
      </c>
      <c r="BK5" s="45"/>
      <c r="BL5" s="45"/>
      <c r="BM5" s="42" t="s">
        <v>22</v>
      </c>
      <c r="BN5" s="43"/>
      <c r="BO5" s="44" t="s">
        <v>22</v>
      </c>
      <c r="BP5" s="46"/>
    </row>
    <row r="6" spans="1:68" s="123" customFormat="1" x14ac:dyDescent="0.3">
      <c r="A6" s="113" t="s">
        <v>91</v>
      </c>
      <c r="B6" s="113"/>
      <c r="C6" s="113"/>
      <c r="D6" s="113"/>
      <c r="E6" s="113"/>
      <c r="F6" s="113"/>
      <c r="G6" s="121"/>
      <c r="H6" s="194" t="s">
        <v>39</v>
      </c>
      <c r="I6" s="195"/>
      <c r="J6" s="195"/>
      <c r="K6" s="195"/>
      <c r="L6" s="196"/>
      <c r="M6" s="194" t="s">
        <v>32</v>
      </c>
      <c r="N6" s="195"/>
      <c r="O6" s="195"/>
      <c r="P6" s="195"/>
      <c r="Q6" s="195"/>
      <c r="R6" s="195" t="s">
        <v>33</v>
      </c>
      <c r="S6" s="195"/>
      <c r="T6" s="195"/>
      <c r="U6" s="195"/>
      <c r="V6" s="196"/>
      <c r="W6" s="194" t="s">
        <v>40</v>
      </c>
      <c r="X6" s="195"/>
      <c r="Y6" s="195"/>
      <c r="Z6" s="195"/>
      <c r="AA6" s="196"/>
      <c r="AB6" s="194" t="s">
        <v>41</v>
      </c>
      <c r="AC6" s="195"/>
      <c r="AD6" s="195"/>
      <c r="AE6" s="195"/>
      <c r="AF6" s="196"/>
      <c r="AG6" s="194" t="s">
        <v>42</v>
      </c>
      <c r="AH6" s="195"/>
      <c r="AI6" s="195"/>
      <c r="AJ6" s="195"/>
      <c r="AK6" s="196"/>
      <c r="AL6" s="122"/>
      <c r="AM6" s="194" t="s">
        <v>43</v>
      </c>
      <c r="AN6" s="195"/>
      <c r="AO6" s="195"/>
      <c r="AP6" s="195"/>
      <c r="AQ6" s="196"/>
      <c r="AR6" s="194" t="s">
        <v>55</v>
      </c>
      <c r="AS6" s="195"/>
      <c r="AT6" s="195"/>
      <c r="AU6" s="195"/>
      <c r="AV6" s="196"/>
      <c r="AW6" s="194" t="s">
        <v>34</v>
      </c>
      <c r="AX6" s="195"/>
      <c r="AY6" s="195"/>
      <c r="AZ6" s="195"/>
      <c r="BA6" s="196"/>
      <c r="BB6" s="194" t="s">
        <v>37</v>
      </c>
      <c r="BC6" s="195"/>
      <c r="BD6" s="195"/>
      <c r="BE6" s="195"/>
      <c r="BF6" s="196"/>
      <c r="BG6" s="194" t="s">
        <v>38</v>
      </c>
      <c r="BH6" s="195"/>
      <c r="BI6" s="195"/>
      <c r="BJ6" s="195"/>
      <c r="BK6" s="196"/>
      <c r="BL6" s="194" t="s">
        <v>77</v>
      </c>
      <c r="BM6" s="195"/>
      <c r="BN6" s="195"/>
      <c r="BO6" s="195"/>
      <c r="BP6" s="196"/>
    </row>
    <row r="7" spans="1:68" s="123" customFormat="1" ht="19.899999999999999" customHeight="1" x14ac:dyDescent="0.3">
      <c r="A7" s="197" t="s">
        <v>92</v>
      </c>
      <c r="B7" s="197"/>
      <c r="C7" s="197"/>
      <c r="D7" s="197"/>
      <c r="E7" s="197"/>
      <c r="F7" s="197"/>
      <c r="G7" s="124" t="s">
        <v>54</v>
      </c>
      <c r="H7" s="125" t="s">
        <v>29</v>
      </c>
      <c r="I7" s="126" t="s">
        <v>47</v>
      </c>
      <c r="J7" s="127" t="s">
        <v>47</v>
      </c>
      <c r="K7" s="128" t="s">
        <v>20</v>
      </c>
      <c r="L7" s="129" t="s">
        <v>21</v>
      </c>
      <c r="M7" s="125" t="s">
        <v>29</v>
      </c>
      <c r="N7" s="126" t="s">
        <v>48</v>
      </c>
      <c r="O7" s="127" t="s">
        <v>48</v>
      </c>
      <c r="P7" s="128" t="s">
        <v>20</v>
      </c>
      <c r="Q7" s="129" t="s">
        <v>21</v>
      </c>
      <c r="R7" s="125" t="s">
        <v>29</v>
      </c>
      <c r="S7" s="126" t="s">
        <v>49</v>
      </c>
      <c r="T7" s="127" t="s">
        <v>49</v>
      </c>
      <c r="U7" s="128" t="s">
        <v>20</v>
      </c>
      <c r="V7" s="129" t="s">
        <v>21</v>
      </c>
      <c r="W7" s="125" t="s">
        <v>29</v>
      </c>
      <c r="X7" s="126" t="s">
        <v>50</v>
      </c>
      <c r="Y7" s="127" t="s">
        <v>50</v>
      </c>
      <c r="Z7" s="128" t="s">
        <v>20</v>
      </c>
      <c r="AA7" s="129" t="s">
        <v>21</v>
      </c>
      <c r="AB7" s="125" t="s">
        <v>29</v>
      </c>
      <c r="AC7" s="126" t="s">
        <v>51</v>
      </c>
      <c r="AD7" s="127" t="s">
        <v>51</v>
      </c>
      <c r="AE7" s="128" t="s">
        <v>20</v>
      </c>
      <c r="AF7" s="129" t="s">
        <v>21</v>
      </c>
      <c r="AG7" s="125" t="s">
        <v>29</v>
      </c>
      <c r="AH7" s="126" t="s">
        <v>52</v>
      </c>
      <c r="AI7" s="127" t="s">
        <v>52</v>
      </c>
      <c r="AJ7" s="128" t="s">
        <v>20</v>
      </c>
      <c r="AK7" s="129" t="s">
        <v>21</v>
      </c>
      <c r="AL7" s="122"/>
      <c r="AM7" s="130" t="s">
        <v>29</v>
      </c>
      <c r="AN7" s="131" t="s">
        <v>53</v>
      </c>
      <c r="AO7" s="127" t="s">
        <v>53</v>
      </c>
      <c r="AP7" s="128" t="s">
        <v>20</v>
      </c>
      <c r="AQ7" s="129" t="s">
        <v>21</v>
      </c>
      <c r="AR7" s="125" t="s">
        <v>29</v>
      </c>
      <c r="AS7" s="126" t="s">
        <v>56</v>
      </c>
      <c r="AT7" s="127" t="s">
        <v>56</v>
      </c>
      <c r="AU7" s="128" t="s">
        <v>20</v>
      </c>
      <c r="AV7" s="129" t="s">
        <v>21</v>
      </c>
      <c r="AW7" s="125" t="s">
        <v>29</v>
      </c>
      <c r="AX7" s="126" t="s">
        <v>35</v>
      </c>
      <c r="AY7" s="127" t="s">
        <v>35</v>
      </c>
      <c r="AZ7" s="128" t="s">
        <v>20</v>
      </c>
      <c r="BA7" s="129" t="s">
        <v>21</v>
      </c>
      <c r="BB7" s="130" t="s">
        <v>29</v>
      </c>
      <c r="BC7" s="131" t="s">
        <v>44</v>
      </c>
      <c r="BD7" s="127" t="s">
        <v>44</v>
      </c>
      <c r="BE7" s="128" t="s">
        <v>20</v>
      </c>
      <c r="BF7" s="129" t="s">
        <v>21</v>
      </c>
      <c r="BG7" s="125" t="s">
        <v>29</v>
      </c>
      <c r="BH7" s="126" t="s">
        <v>45</v>
      </c>
      <c r="BI7" s="127" t="s">
        <v>45</v>
      </c>
      <c r="BJ7" s="128" t="s">
        <v>20</v>
      </c>
      <c r="BK7" s="129" t="s">
        <v>21</v>
      </c>
      <c r="BL7" s="125" t="s">
        <v>29</v>
      </c>
      <c r="BM7" s="126" t="s">
        <v>46</v>
      </c>
      <c r="BN7" s="127" t="s">
        <v>46</v>
      </c>
      <c r="BO7" s="128" t="s">
        <v>20</v>
      </c>
      <c r="BP7" s="129" t="s">
        <v>21</v>
      </c>
    </row>
    <row r="8" spans="1:68" s="12" customFormat="1" ht="37.5" x14ac:dyDescent="0.3">
      <c r="A8" s="175" t="s">
        <v>8</v>
      </c>
      <c r="B8" s="175"/>
      <c r="C8" s="175"/>
      <c r="D8" s="175"/>
      <c r="E8" s="175"/>
      <c r="F8" s="175"/>
      <c r="G8" s="38" t="s">
        <v>28</v>
      </c>
      <c r="H8" s="34" t="s">
        <v>3</v>
      </c>
      <c r="I8" s="22" t="s">
        <v>30</v>
      </c>
      <c r="J8" s="22" t="s">
        <v>36</v>
      </c>
      <c r="K8" s="23" t="s">
        <v>31</v>
      </c>
      <c r="L8" s="35" t="s">
        <v>31</v>
      </c>
      <c r="M8" s="34" t="s">
        <v>3</v>
      </c>
      <c r="N8" s="22" t="s">
        <v>30</v>
      </c>
      <c r="O8" s="22" t="s">
        <v>36</v>
      </c>
      <c r="P8" s="23" t="s">
        <v>31</v>
      </c>
      <c r="Q8" s="35" t="s">
        <v>31</v>
      </c>
      <c r="R8" s="34" t="s">
        <v>3</v>
      </c>
      <c r="S8" s="96" t="s">
        <v>30</v>
      </c>
      <c r="T8" s="22" t="s">
        <v>36</v>
      </c>
      <c r="U8" s="23" t="s">
        <v>31</v>
      </c>
      <c r="V8" s="35" t="s">
        <v>31</v>
      </c>
      <c r="W8" s="34" t="s">
        <v>3</v>
      </c>
      <c r="X8" s="22" t="s">
        <v>30</v>
      </c>
      <c r="Y8" s="22" t="s">
        <v>36</v>
      </c>
      <c r="Z8" s="23" t="s">
        <v>31</v>
      </c>
      <c r="AA8" s="35" t="s">
        <v>31</v>
      </c>
      <c r="AB8" s="34" t="s">
        <v>3</v>
      </c>
      <c r="AC8" s="96" t="s">
        <v>30</v>
      </c>
      <c r="AD8" s="22" t="s">
        <v>36</v>
      </c>
      <c r="AE8" s="23" t="s">
        <v>31</v>
      </c>
      <c r="AF8" s="35" t="s">
        <v>31</v>
      </c>
      <c r="AG8" s="34" t="s">
        <v>3</v>
      </c>
      <c r="AH8" s="96" t="s">
        <v>30</v>
      </c>
      <c r="AI8" s="22" t="s">
        <v>36</v>
      </c>
      <c r="AJ8" s="23" t="s">
        <v>31</v>
      </c>
      <c r="AK8" s="35" t="s">
        <v>31</v>
      </c>
      <c r="AL8" s="40"/>
      <c r="AM8" s="34" t="s">
        <v>3</v>
      </c>
      <c r="AN8" s="22" t="s">
        <v>30</v>
      </c>
      <c r="AO8" s="22" t="s">
        <v>36</v>
      </c>
      <c r="AP8" s="23" t="s">
        <v>31</v>
      </c>
      <c r="AQ8" s="35" t="s">
        <v>31</v>
      </c>
      <c r="AR8" s="34" t="s">
        <v>3</v>
      </c>
      <c r="AS8" s="22" t="s">
        <v>30</v>
      </c>
      <c r="AT8" s="22" t="s">
        <v>36</v>
      </c>
      <c r="AU8" s="23" t="s">
        <v>31</v>
      </c>
      <c r="AV8" s="35" t="s">
        <v>31</v>
      </c>
      <c r="AW8" s="34" t="s">
        <v>3</v>
      </c>
      <c r="AX8" s="22" t="s">
        <v>30</v>
      </c>
      <c r="AY8" s="22" t="s">
        <v>36</v>
      </c>
      <c r="AZ8" s="23" t="s">
        <v>31</v>
      </c>
      <c r="BA8" s="35" t="s">
        <v>31</v>
      </c>
      <c r="BB8" s="34" t="s">
        <v>3</v>
      </c>
      <c r="BC8" s="22" t="s">
        <v>30</v>
      </c>
      <c r="BD8" s="22" t="s">
        <v>36</v>
      </c>
      <c r="BE8" s="23" t="s">
        <v>31</v>
      </c>
      <c r="BF8" s="35" t="s">
        <v>31</v>
      </c>
      <c r="BG8" s="34" t="s">
        <v>3</v>
      </c>
      <c r="BH8" s="22" t="s">
        <v>30</v>
      </c>
      <c r="BI8" s="22" t="s">
        <v>36</v>
      </c>
      <c r="BJ8" s="23" t="s">
        <v>31</v>
      </c>
      <c r="BK8" s="35" t="s">
        <v>31</v>
      </c>
      <c r="BL8" s="34" t="s">
        <v>3</v>
      </c>
      <c r="BM8" s="22" t="s">
        <v>30</v>
      </c>
      <c r="BN8" s="22" t="s">
        <v>36</v>
      </c>
      <c r="BO8" s="23" t="s">
        <v>31</v>
      </c>
      <c r="BP8" s="35" t="s">
        <v>31</v>
      </c>
    </row>
    <row r="9" spans="1:68" x14ac:dyDescent="0.3">
      <c r="A9" s="173" t="s">
        <v>9</v>
      </c>
      <c r="B9" s="174"/>
      <c r="C9" s="174"/>
      <c r="D9" s="174"/>
      <c r="E9" s="174"/>
      <c r="F9" s="174"/>
      <c r="G9" s="32" t="s">
        <v>7</v>
      </c>
      <c r="H9" s="114"/>
      <c r="I9" s="115"/>
      <c r="J9" s="115"/>
      <c r="K9" s="115"/>
      <c r="L9" s="28">
        <f>J9-I9+K9</f>
        <v>0</v>
      </c>
      <c r="M9" s="36">
        <f>H9-J9+K9</f>
        <v>0</v>
      </c>
      <c r="N9" s="115"/>
      <c r="O9" s="115"/>
      <c r="P9" s="115"/>
      <c r="Q9" s="28">
        <f>O9-N9+P9</f>
        <v>0</v>
      </c>
      <c r="R9" s="36">
        <f t="shared" ref="R9:R17" si="0">M9-O9+P9</f>
        <v>0</v>
      </c>
      <c r="S9" s="115"/>
      <c r="T9" s="115"/>
      <c r="U9" s="115"/>
      <c r="V9" s="28">
        <f>T9-S9+U9</f>
        <v>0</v>
      </c>
      <c r="W9" s="36">
        <f t="shared" ref="W9:W33" si="1">R9-T9+U9</f>
        <v>0</v>
      </c>
      <c r="X9" s="115"/>
      <c r="Y9" s="115"/>
      <c r="Z9" s="115"/>
      <c r="AA9" s="28">
        <f>Y9-X9+Z9</f>
        <v>0</v>
      </c>
      <c r="AB9" s="36">
        <f>W9-Y9+Z9</f>
        <v>0</v>
      </c>
      <c r="AC9" s="115"/>
      <c r="AD9" s="115"/>
      <c r="AE9" s="115"/>
      <c r="AF9" s="28">
        <f>AD9-AC9+AE9</f>
        <v>0</v>
      </c>
      <c r="AG9" s="36">
        <f t="shared" ref="AG9:AG33" si="2">AB9-AD9+AE9</f>
        <v>0</v>
      </c>
      <c r="AH9" s="115"/>
      <c r="AI9" s="115"/>
      <c r="AJ9" s="115"/>
      <c r="AK9" s="28">
        <f>AI9-AH9+AJ9</f>
        <v>0</v>
      </c>
      <c r="AL9" s="51"/>
      <c r="AM9" s="36">
        <f>AG9-AI9+AJ9</f>
        <v>0</v>
      </c>
      <c r="AN9" s="115"/>
      <c r="AO9" s="115"/>
      <c r="AP9" s="115"/>
      <c r="AQ9" s="28">
        <f>AO9-AN9+AP9</f>
        <v>0</v>
      </c>
      <c r="AR9" s="36">
        <f t="shared" ref="AR9:AR33" si="3">AM9-AO9+AP9</f>
        <v>0</v>
      </c>
      <c r="AS9" s="115"/>
      <c r="AT9" s="115"/>
      <c r="AU9" s="115"/>
      <c r="AV9" s="28">
        <f>AT9-AS9+AU9</f>
        <v>0</v>
      </c>
      <c r="AW9" s="36">
        <f>AR9-AT9+AU9</f>
        <v>0</v>
      </c>
      <c r="AX9" s="115"/>
      <c r="AY9" s="115"/>
      <c r="AZ9" s="115"/>
      <c r="BA9" s="28">
        <f>AY9-AX9+AZ9</f>
        <v>0</v>
      </c>
      <c r="BB9" s="36">
        <f>AW9-AY9+AZ9</f>
        <v>0</v>
      </c>
      <c r="BC9" s="115"/>
      <c r="BD9" s="115"/>
      <c r="BE9" s="115"/>
      <c r="BF9" s="28">
        <f>BD9-BC9+BE9</f>
        <v>0</v>
      </c>
      <c r="BG9" s="36">
        <f>BB9-BD9+BE9</f>
        <v>0</v>
      </c>
      <c r="BH9" s="115"/>
      <c r="BI9" s="115"/>
      <c r="BJ9" s="115"/>
      <c r="BK9" s="28">
        <f>BI9-BH9+BJ9</f>
        <v>0</v>
      </c>
      <c r="BL9" s="36">
        <f t="shared" ref="BL9:BL33" si="4">BG9-BI9+BJ9</f>
        <v>0</v>
      </c>
      <c r="BM9" s="132"/>
      <c r="BN9" s="132"/>
      <c r="BO9" s="132"/>
      <c r="BP9" s="28">
        <f>BN9-BM9+BO9</f>
        <v>0</v>
      </c>
    </row>
    <row r="10" spans="1:68" x14ac:dyDescent="0.3">
      <c r="A10" s="3"/>
      <c r="B10" s="4"/>
      <c r="C10" s="4"/>
      <c r="D10" s="4"/>
      <c r="E10" s="4"/>
      <c r="F10" s="4"/>
      <c r="G10" s="33" t="s">
        <v>23</v>
      </c>
      <c r="H10" s="116"/>
      <c r="I10" s="115"/>
      <c r="J10" s="115"/>
      <c r="K10" s="115"/>
      <c r="L10" s="28">
        <f t="shared" ref="L10:L33" si="5">J10-I10+K10</f>
        <v>0</v>
      </c>
      <c r="M10" s="36">
        <f t="shared" ref="M10:M33" si="6">H10-J10+K10</f>
        <v>0</v>
      </c>
      <c r="N10" s="115"/>
      <c r="O10" s="115"/>
      <c r="P10" s="115"/>
      <c r="Q10" s="28">
        <f>O10-N10+P10</f>
        <v>0</v>
      </c>
      <c r="R10" s="36">
        <f t="shared" si="0"/>
        <v>0</v>
      </c>
      <c r="S10" s="115"/>
      <c r="T10" s="115"/>
      <c r="U10" s="115"/>
      <c r="V10" s="28">
        <f>T10-S10+U10</f>
        <v>0</v>
      </c>
      <c r="W10" s="36">
        <f t="shared" si="1"/>
        <v>0</v>
      </c>
      <c r="X10" s="115"/>
      <c r="Y10" s="115"/>
      <c r="Z10" s="115"/>
      <c r="AA10" s="28">
        <f>Y10-X10+Z10</f>
        <v>0</v>
      </c>
      <c r="AB10" s="36">
        <f t="shared" ref="AB10:AB33" si="7">W10-Y10+Z10</f>
        <v>0</v>
      </c>
      <c r="AC10" s="115"/>
      <c r="AD10" s="115"/>
      <c r="AE10" s="115"/>
      <c r="AF10" s="28">
        <f>AD10-AC10+AE10</f>
        <v>0</v>
      </c>
      <c r="AG10" s="36">
        <f t="shared" si="2"/>
        <v>0</v>
      </c>
      <c r="AH10" s="115"/>
      <c r="AI10" s="115"/>
      <c r="AJ10" s="115"/>
      <c r="AK10" s="28">
        <f>AI10-AH10+AJ10</f>
        <v>0</v>
      </c>
      <c r="AL10" s="51"/>
      <c r="AM10" s="36">
        <f t="shared" ref="AM10:AM33" si="8">AG10-AI10+AJ10</f>
        <v>0</v>
      </c>
      <c r="AN10" s="115"/>
      <c r="AO10" s="115"/>
      <c r="AP10" s="115"/>
      <c r="AQ10" s="28">
        <f>AO10-AN10+AP10</f>
        <v>0</v>
      </c>
      <c r="AR10" s="36">
        <f t="shared" si="3"/>
        <v>0</v>
      </c>
      <c r="AS10" s="115"/>
      <c r="AT10" s="115"/>
      <c r="AU10" s="115"/>
      <c r="AV10" s="28">
        <f>AT10-AS10+AU10</f>
        <v>0</v>
      </c>
      <c r="AW10" s="36">
        <f t="shared" ref="AW10:AW33" si="9">AR10-AT10+AU10</f>
        <v>0</v>
      </c>
      <c r="AX10" s="115"/>
      <c r="AY10" s="115"/>
      <c r="AZ10" s="115"/>
      <c r="BA10" s="28">
        <f>AY10-AX10+AZ10</f>
        <v>0</v>
      </c>
      <c r="BB10" s="36">
        <f t="shared" ref="BB10:BB33" si="10">AW10-AY10+AZ10</f>
        <v>0</v>
      </c>
      <c r="BC10" s="115"/>
      <c r="BD10" s="115"/>
      <c r="BE10" s="115"/>
      <c r="BF10" s="28">
        <f>BD10-BC10+BE10</f>
        <v>0</v>
      </c>
      <c r="BG10" s="36">
        <f t="shared" ref="BG10:BG33" si="11">BB10-BD10+BE10</f>
        <v>0</v>
      </c>
      <c r="BH10" s="115"/>
      <c r="BI10" s="115"/>
      <c r="BJ10" s="115"/>
      <c r="BK10" s="28">
        <f>BI10-BH10+BJ10</f>
        <v>0</v>
      </c>
      <c r="BL10" s="36">
        <f t="shared" si="4"/>
        <v>0</v>
      </c>
      <c r="BM10" s="132"/>
      <c r="BN10" s="132"/>
      <c r="BO10" s="132"/>
      <c r="BP10" s="28">
        <f>BN10-BM10+BO10</f>
        <v>0</v>
      </c>
    </row>
    <row r="11" spans="1:68" x14ac:dyDescent="0.3">
      <c r="A11" s="3"/>
      <c r="B11" s="4"/>
      <c r="C11" s="4"/>
      <c r="D11" s="4"/>
      <c r="E11" s="4"/>
      <c r="F11" s="4"/>
      <c r="G11" s="33" t="s">
        <v>93</v>
      </c>
      <c r="H11" s="116"/>
      <c r="I11" s="115"/>
      <c r="J11" s="115"/>
      <c r="K11" s="115"/>
      <c r="L11" s="28">
        <f t="shared" si="5"/>
        <v>0</v>
      </c>
      <c r="M11" s="36">
        <v>0</v>
      </c>
      <c r="N11" s="115"/>
      <c r="O11" s="115"/>
      <c r="P11" s="115"/>
      <c r="Q11" s="28">
        <f t="shared" ref="Q11:Q33" si="12">O11-N11+P11</f>
        <v>0</v>
      </c>
      <c r="R11" s="36">
        <f t="shared" si="0"/>
        <v>0</v>
      </c>
      <c r="S11" s="115"/>
      <c r="T11" s="115"/>
      <c r="U11" s="115"/>
      <c r="V11" s="28">
        <f t="shared" ref="V11:V33" si="13">T11-S11+U11</f>
        <v>0</v>
      </c>
      <c r="W11" s="36">
        <f t="shared" si="1"/>
        <v>0</v>
      </c>
      <c r="X11" s="115"/>
      <c r="Y11" s="115"/>
      <c r="Z11" s="115"/>
      <c r="AA11" s="28">
        <f t="shared" ref="AA11:AA33" si="14">Y11-X11+Z11</f>
        <v>0</v>
      </c>
      <c r="AB11" s="36">
        <f t="shared" si="7"/>
        <v>0</v>
      </c>
      <c r="AC11" s="115"/>
      <c r="AD11" s="115"/>
      <c r="AE11" s="115"/>
      <c r="AF11" s="28">
        <f t="shared" ref="AF11:AF33" si="15">AD11-AC11+AE11</f>
        <v>0</v>
      </c>
      <c r="AG11" s="36">
        <f t="shared" si="2"/>
        <v>0</v>
      </c>
      <c r="AH11" s="115"/>
      <c r="AI11" s="115"/>
      <c r="AJ11" s="115"/>
      <c r="AK11" s="28">
        <f t="shared" ref="AK11:AK33" si="16">AI11-AH11+AJ11</f>
        <v>0</v>
      </c>
      <c r="AL11" s="51"/>
      <c r="AM11" s="36">
        <f t="shared" si="8"/>
        <v>0</v>
      </c>
      <c r="AN11" s="115"/>
      <c r="AO11" s="115"/>
      <c r="AP11" s="115"/>
      <c r="AQ11" s="28">
        <f t="shared" ref="AQ11:AQ33" si="17">AO11-AN11+AP11</f>
        <v>0</v>
      </c>
      <c r="AR11" s="36">
        <f t="shared" si="3"/>
        <v>0</v>
      </c>
      <c r="AS11" s="115"/>
      <c r="AT11" s="115"/>
      <c r="AU11" s="115"/>
      <c r="AV11" s="28">
        <f t="shared" ref="AV11:AV33" si="18">AT11-AS11+AU11</f>
        <v>0</v>
      </c>
      <c r="AW11" s="36">
        <f t="shared" si="9"/>
        <v>0</v>
      </c>
      <c r="AX11" s="115"/>
      <c r="AY11" s="115"/>
      <c r="AZ11" s="115"/>
      <c r="BA11" s="28">
        <f t="shared" ref="BA11:BA33" si="19">AY11-AX11+AZ11</f>
        <v>0</v>
      </c>
      <c r="BB11" s="36">
        <f t="shared" si="10"/>
        <v>0</v>
      </c>
      <c r="BC11" s="115"/>
      <c r="BD11" s="115"/>
      <c r="BE11" s="115"/>
      <c r="BF11" s="28">
        <f t="shared" ref="BF11:BF33" si="20">BD11-BC11+BE11</f>
        <v>0</v>
      </c>
      <c r="BG11" s="36">
        <f t="shared" si="11"/>
        <v>0</v>
      </c>
      <c r="BH11" s="115"/>
      <c r="BI11" s="115"/>
      <c r="BJ11" s="115"/>
      <c r="BK11" s="28">
        <f t="shared" ref="BK11:BK33" si="21">BI11-BH11+BJ11</f>
        <v>0</v>
      </c>
      <c r="BL11" s="36">
        <f t="shared" si="4"/>
        <v>0</v>
      </c>
      <c r="BM11" s="132"/>
      <c r="BN11" s="132"/>
      <c r="BO11" s="132"/>
      <c r="BP11" s="28">
        <f t="shared" ref="BP11:BP33" si="22">BN11-BM11+BO11</f>
        <v>0</v>
      </c>
    </row>
    <row r="12" spans="1:68" x14ac:dyDescent="0.3">
      <c r="A12" s="158" t="s">
        <v>10</v>
      </c>
      <c r="B12" s="159"/>
      <c r="C12" s="159"/>
      <c r="D12" s="159"/>
      <c r="E12" s="159"/>
      <c r="F12" s="159"/>
      <c r="G12" s="33" t="s">
        <v>7</v>
      </c>
      <c r="H12" s="116"/>
      <c r="I12" s="115"/>
      <c r="J12" s="115"/>
      <c r="K12" s="115"/>
      <c r="L12" s="28">
        <f t="shared" si="5"/>
        <v>0</v>
      </c>
      <c r="M12" s="36">
        <f t="shared" si="6"/>
        <v>0</v>
      </c>
      <c r="N12" s="115"/>
      <c r="O12" s="115"/>
      <c r="P12" s="115"/>
      <c r="Q12" s="28">
        <f t="shared" si="12"/>
        <v>0</v>
      </c>
      <c r="R12" s="36">
        <f t="shared" si="0"/>
        <v>0</v>
      </c>
      <c r="S12" s="115"/>
      <c r="T12" s="115"/>
      <c r="U12" s="115"/>
      <c r="V12" s="28">
        <f t="shared" si="13"/>
        <v>0</v>
      </c>
      <c r="W12" s="36">
        <f t="shared" si="1"/>
        <v>0</v>
      </c>
      <c r="X12" s="115"/>
      <c r="Y12" s="115"/>
      <c r="Z12" s="115"/>
      <c r="AA12" s="28">
        <f t="shared" si="14"/>
        <v>0</v>
      </c>
      <c r="AB12" s="36">
        <f t="shared" si="7"/>
        <v>0</v>
      </c>
      <c r="AC12" s="115"/>
      <c r="AD12" s="115"/>
      <c r="AE12" s="115"/>
      <c r="AF12" s="28">
        <f t="shared" si="15"/>
        <v>0</v>
      </c>
      <c r="AG12" s="36">
        <f t="shared" si="2"/>
        <v>0</v>
      </c>
      <c r="AH12" s="115"/>
      <c r="AI12" s="115"/>
      <c r="AJ12" s="115"/>
      <c r="AK12" s="28">
        <f t="shared" si="16"/>
        <v>0</v>
      </c>
      <c r="AL12" s="51"/>
      <c r="AM12" s="36">
        <f t="shared" si="8"/>
        <v>0</v>
      </c>
      <c r="AN12" s="115"/>
      <c r="AO12" s="115"/>
      <c r="AP12" s="115"/>
      <c r="AQ12" s="28">
        <f t="shared" si="17"/>
        <v>0</v>
      </c>
      <c r="AR12" s="36">
        <f t="shared" si="3"/>
        <v>0</v>
      </c>
      <c r="AS12" s="115"/>
      <c r="AT12" s="115"/>
      <c r="AU12" s="115"/>
      <c r="AV12" s="28">
        <f t="shared" si="18"/>
        <v>0</v>
      </c>
      <c r="AW12" s="36">
        <f t="shared" si="9"/>
        <v>0</v>
      </c>
      <c r="AX12" s="115"/>
      <c r="AY12" s="115"/>
      <c r="AZ12" s="115"/>
      <c r="BA12" s="28">
        <f t="shared" si="19"/>
        <v>0</v>
      </c>
      <c r="BB12" s="36">
        <f t="shared" si="10"/>
        <v>0</v>
      </c>
      <c r="BC12" s="115"/>
      <c r="BD12" s="115"/>
      <c r="BE12" s="115"/>
      <c r="BF12" s="28">
        <f t="shared" si="20"/>
        <v>0</v>
      </c>
      <c r="BG12" s="36">
        <f t="shared" si="11"/>
        <v>0</v>
      </c>
      <c r="BH12" s="115"/>
      <c r="BI12" s="115"/>
      <c r="BJ12" s="115"/>
      <c r="BK12" s="28">
        <f t="shared" si="21"/>
        <v>0</v>
      </c>
      <c r="BL12" s="36">
        <f t="shared" si="4"/>
        <v>0</v>
      </c>
      <c r="BM12" s="132"/>
      <c r="BN12" s="132"/>
      <c r="BO12" s="132"/>
      <c r="BP12" s="28">
        <f t="shared" si="22"/>
        <v>0</v>
      </c>
    </row>
    <row r="13" spans="1:68" x14ac:dyDescent="0.3">
      <c r="A13" s="160" t="s">
        <v>17</v>
      </c>
      <c r="B13" s="161"/>
      <c r="C13" s="161"/>
      <c r="D13" s="161"/>
      <c r="E13" s="161"/>
      <c r="F13" s="162"/>
      <c r="G13" s="33" t="s">
        <v>23</v>
      </c>
      <c r="H13" s="116"/>
      <c r="I13" s="115"/>
      <c r="J13" s="115"/>
      <c r="K13" s="115"/>
      <c r="L13" s="28">
        <f t="shared" si="5"/>
        <v>0</v>
      </c>
      <c r="M13" s="36">
        <f t="shared" si="6"/>
        <v>0</v>
      </c>
      <c r="N13" s="115"/>
      <c r="O13" s="115"/>
      <c r="P13" s="115"/>
      <c r="Q13" s="28">
        <f t="shared" si="12"/>
        <v>0</v>
      </c>
      <c r="R13" s="36">
        <f t="shared" si="0"/>
        <v>0</v>
      </c>
      <c r="S13" s="115"/>
      <c r="T13" s="115"/>
      <c r="U13" s="115"/>
      <c r="V13" s="28">
        <f t="shared" si="13"/>
        <v>0</v>
      </c>
      <c r="W13" s="36">
        <f t="shared" si="1"/>
        <v>0</v>
      </c>
      <c r="X13" s="115"/>
      <c r="Y13" s="115"/>
      <c r="Z13" s="115"/>
      <c r="AA13" s="28">
        <f t="shared" si="14"/>
        <v>0</v>
      </c>
      <c r="AB13" s="36">
        <f t="shared" si="7"/>
        <v>0</v>
      </c>
      <c r="AC13" s="115"/>
      <c r="AD13" s="115"/>
      <c r="AE13" s="115"/>
      <c r="AF13" s="28">
        <f t="shared" si="15"/>
        <v>0</v>
      </c>
      <c r="AG13" s="36">
        <f t="shared" si="2"/>
        <v>0</v>
      </c>
      <c r="AH13" s="115"/>
      <c r="AI13" s="115"/>
      <c r="AJ13" s="115"/>
      <c r="AK13" s="28">
        <f t="shared" si="16"/>
        <v>0</v>
      </c>
      <c r="AL13" s="51"/>
      <c r="AM13" s="36">
        <f t="shared" si="8"/>
        <v>0</v>
      </c>
      <c r="AN13" s="115"/>
      <c r="AO13" s="115"/>
      <c r="AP13" s="115"/>
      <c r="AQ13" s="28">
        <f t="shared" si="17"/>
        <v>0</v>
      </c>
      <c r="AR13" s="36">
        <f t="shared" si="3"/>
        <v>0</v>
      </c>
      <c r="AS13" s="115"/>
      <c r="AT13" s="115"/>
      <c r="AU13" s="115"/>
      <c r="AV13" s="28">
        <f t="shared" si="18"/>
        <v>0</v>
      </c>
      <c r="AW13" s="36">
        <f t="shared" si="9"/>
        <v>0</v>
      </c>
      <c r="AX13" s="115"/>
      <c r="AY13" s="115"/>
      <c r="AZ13" s="115"/>
      <c r="BA13" s="28">
        <f t="shared" si="19"/>
        <v>0</v>
      </c>
      <c r="BB13" s="36">
        <f t="shared" si="10"/>
        <v>0</v>
      </c>
      <c r="BC13" s="115"/>
      <c r="BD13" s="115"/>
      <c r="BE13" s="115"/>
      <c r="BF13" s="28">
        <f t="shared" si="20"/>
        <v>0</v>
      </c>
      <c r="BG13" s="36">
        <f t="shared" si="11"/>
        <v>0</v>
      </c>
      <c r="BH13" s="115"/>
      <c r="BI13" s="115"/>
      <c r="BJ13" s="115"/>
      <c r="BK13" s="28">
        <f t="shared" si="21"/>
        <v>0</v>
      </c>
      <c r="BL13" s="36">
        <f t="shared" si="4"/>
        <v>0</v>
      </c>
      <c r="BM13" s="132"/>
      <c r="BN13" s="132"/>
      <c r="BO13" s="132"/>
      <c r="BP13" s="28">
        <f t="shared" si="22"/>
        <v>0</v>
      </c>
    </row>
    <row r="14" spans="1:68" x14ac:dyDescent="0.3">
      <c r="A14" s="3"/>
      <c r="B14" s="4"/>
      <c r="C14" s="4"/>
      <c r="D14" s="4"/>
      <c r="E14" s="4"/>
      <c r="F14" s="4"/>
      <c r="G14" s="33" t="s">
        <v>93</v>
      </c>
      <c r="H14" s="116"/>
      <c r="I14" s="115"/>
      <c r="J14" s="115"/>
      <c r="K14" s="115"/>
      <c r="L14" s="28">
        <f t="shared" si="5"/>
        <v>0</v>
      </c>
      <c r="M14" s="36">
        <v>0</v>
      </c>
      <c r="N14" s="115"/>
      <c r="O14" s="115"/>
      <c r="P14" s="115"/>
      <c r="Q14" s="28">
        <f t="shared" si="12"/>
        <v>0</v>
      </c>
      <c r="R14" s="36">
        <f t="shared" si="0"/>
        <v>0</v>
      </c>
      <c r="S14" s="115"/>
      <c r="T14" s="115"/>
      <c r="U14" s="115"/>
      <c r="V14" s="28">
        <f t="shared" si="13"/>
        <v>0</v>
      </c>
      <c r="W14" s="36">
        <f t="shared" si="1"/>
        <v>0</v>
      </c>
      <c r="X14" s="115"/>
      <c r="Y14" s="115"/>
      <c r="Z14" s="115"/>
      <c r="AA14" s="28">
        <f t="shared" si="14"/>
        <v>0</v>
      </c>
      <c r="AB14" s="36">
        <f t="shared" si="7"/>
        <v>0</v>
      </c>
      <c r="AC14" s="115"/>
      <c r="AD14" s="115"/>
      <c r="AE14" s="115"/>
      <c r="AF14" s="28">
        <f t="shared" si="15"/>
        <v>0</v>
      </c>
      <c r="AG14" s="36">
        <f t="shared" si="2"/>
        <v>0</v>
      </c>
      <c r="AH14" s="115"/>
      <c r="AI14" s="115"/>
      <c r="AJ14" s="115"/>
      <c r="AK14" s="28">
        <f t="shared" si="16"/>
        <v>0</v>
      </c>
      <c r="AL14" s="51"/>
      <c r="AM14" s="36">
        <f t="shared" si="8"/>
        <v>0</v>
      </c>
      <c r="AN14" s="115"/>
      <c r="AO14" s="115"/>
      <c r="AP14" s="115"/>
      <c r="AQ14" s="28">
        <f t="shared" si="17"/>
        <v>0</v>
      </c>
      <c r="AR14" s="36">
        <f t="shared" si="3"/>
        <v>0</v>
      </c>
      <c r="AS14" s="115"/>
      <c r="AT14" s="115"/>
      <c r="AU14" s="115"/>
      <c r="AV14" s="28">
        <f t="shared" si="18"/>
        <v>0</v>
      </c>
      <c r="AW14" s="36">
        <f t="shared" si="9"/>
        <v>0</v>
      </c>
      <c r="AX14" s="115"/>
      <c r="AY14" s="115"/>
      <c r="AZ14" s="115"/>
      <c r="BA14" s="28">
        <f t="shared" si="19"/>
        <v>0</v>
      </c>
      <c r="BB14" s="36">
        <f t="shared" si="10"/>
        <v>0</v>
      </c>
      <c r="BC14" s="115"/>
      <c r="BD14" s="115"/>
      <c r="BE14" s="115"/>
      <c r="BF14" s="28">
        <f t="shared" si="20"/>
        <v>0</v>
      </c>
      <c r="BG14" s="36">
        <f t="shared" si="11"/>
        <v>0</v>
      </c>
      <c r="BH14" s="115"/>
      <c r="BI14" s="115"/>
      <c r="BJ14" s="115"/>
      <c r="BK14" s="28">
        <f t="shared" si="21"/>
        <v>0</v>
      </c>
      <c r="BL14" s="36">
        <f t="shared" si="4"/>
        <v>0</v>
      </c>
      <c r="BM14" s="132"/>
      <c r="BN14" s="132"/>
      <c r="BO14" s="132"/>
      <c r="BP14" s="28">
        <f t="shared" si="22"/>
        <v>0</v>
      </c>
    </row>
    <row r="15" spans="1:68" x14ac:dyDescent="0.3">
      <c r="A15" s="158" t="s">
        <v>11</v>
      </c>
      <c r="B15" s="159"/>
      <c r="C15" s="159"/>
      <c r="D15" s="159"/>
      <c r="E15" s="159"/>
      <c r="F15" s="159"/>
      <c r="G15" s="33" t="s">
        <v>7</v>
      </c>
      <c r="H15" s="116"/>
      <c r="I15" s="115"/>
      <c r="J15" s="115"/>
      <c r="K15" s="115"/>
      <c r="L15" s="28">
        <f t="shared" si="5"/>
        <v>0</v>
      </c>
      <c r="M15" s="36">
        <f>H15-J15+K15</f>
        <v>0</v>
      </c>
      <c r="N15" s="115"/>
      <c r="O15" s="115"/>
      <c r="P15" s="115"/>
      <c r="Q15" s="28">
        <f t="shared" si="12"/>
        <v>0</v>
      </c>
      <c r="R15" s="36">
        <f t="shared" si="0"/>
        <v>0</v>
      </c>
      <c r="S15" s="115"/>
      <c r="T15" s="115"/>
      <c r="U15" s="115"/>
      <c r="V15" s="28">
        <f t="shared" si="13"/>
        <v>0</v>
      </c>
      <c r="W15" s="36">
        <f t="shared" si="1"/>
        <v>0</v>
      </c>
      <c r="X15" s="115"/>
      <c r="Y15" s="115"/>
      <c r="Z15" s="115"/>
      <c r="AA15" s="28">
        <f t="shared" si="14"/>
        <v>0</v>
      </c>
      <c r="AB15" s="36">
        <f t="shared" si="7"/>
        <v>0</v>
      </c>
      <c r="AC15" s="115"/>
      <c r="AD15" s="115"/>
      <c r="AE15" s="115"/>
      <c r="AF15" s="28">
        <f t="shared" si="15"/>
        <v>0</v>
      </c>
      <c r="AG15" s="36">
        <f t="shared" si="2"/>
        <v>0</v>
      </c>
      <c r="AH15" s="115"/>
      <c r="AI15" s="115"/>
      <c r="AJ15" s="115"/>
      <c r="AK15" s="28">
        <f t="shared" si="16"/>
        <v>0</v>
      </c>
      <c r="AL15" s="51"/>
      <c r="AM15" s="36">
        <f t="shared" si="8"/>
        <v>0</v>
      </c>
      <c r="AN15" s="115"/>
      <c r="AO15" s="115"/>
      <c r="AP15" s="115"/>
      <c r="AQ15" s="28">
        <f t="shared" si="17"/>
        <v>0</v>
      </c>
      <c r="AR15" s="36">
        <f t="shared" si="3"/>
        <v>0</v>
      </c>
      <c r="AS15" s="115"/>
      <c r="AT15" s="115"/>
      <c r="AU15" s="115"/>
      <c r="AV15" s="28">
        <f t="shared" si="18"/>
        <v>0</v>
      </c>
      <c r="AW15" s="36">
        <f t="shared" si="9"/>
        <v>0</v>
      </c>
      <c r="AX15" s="115"/>
      <c r="AY15" s="115"/>
      <c r="AZ15" s="115"/>
      <c r="BA15" s="28">
        <f t="shared" si="19"/>
        <v>0</v>
      </c>
      <c r="BB15" s="36">
        <f t="shared" si="10"/>
        <v>0</v>
      </c>
      <c r="BC15" s="115"/>
      <c r="BD15" s="115"/>
      <c r="BE15" s="115"/>
      <c r="BF15" s="28">
        <f t="shared" si="20"/>
        <v>0</v>
      </c>
      <c r="BG15" s="36">
        <f t="shared" si="11"/>
        <v>0</v>
      </c>
      <c r="BH15" s="115"/>
      <c r="BI15" s="115"/>
      <c r="BJ15" s="115"/>
      <c r="BK15" s="28">
        <f t="shared" si="21"/>
        <v>0</v>
      </c>
      <c r="BL15" s="36">
        <f t="shared" si="4"/>
        <v>0</v>
      </c>
      <c r="BM15" s="132"/>
      <c r="BN15" s="132"/>
      <c r="BO15" s="132"/>
      <c r="BP15" s="28">
        <f t="shared" si="22"/>
        <v>0</v>
      </c>
    </row>
    <row r="16" spans="1:68" x14ac:dyDescent="0.3">
      <c r="A16" s="3"/>
      <c r="B16" s="4"/>
      <c r="C16" s="4"/>
      <c r="D16" s="4"/>
      <c r="E16" s="4"/>
      <c r="F16" s="4"/>
      <c r="G16" s="33" t="s">
        <v>23</v>
      </c>
      <c r="H16" s="116"/>
      <c r="I16" s="115"/>
      <c r="J16" s="115"/>
      <c r="K16" s="115"/>
      <c r="L16" s="28">
        <f t="shared" si="5"/>
        <v>0</v>
      </c>
      <c r="M16" s="36">
        <f t="shared" si="6"/>
        <v>0</v>
      </c>
      <c r="N16" s="115"/>
      <c r="O16" s="115"/>
      <c r="P16" s="115"/>
      <c r="Q16" s="28">
        <f t="shared" si="12"/>
        <v>0</v>
      </c>
      <c r="R16" s="36">
        <f t="shared" ref="R16:R33" si="23">M16-O16+P16</f>
        <v>0</v>
      </c>
      <c r="S16" s="115"/>
      <c r="T16" s="115"/>
      <c r="U16" s="115"/>
      <c r="V16" s="28">
        <f t="shared" si="13"/>
        <v>0</v>
      </c>
      <c r="W16" s="36">
        <f t="shared" si="1"/>
        <v>0</v>
      </c>
      <c r="X16" s="115"/>
      <c r="Y16" s="115"/>
      <c r="Z16" s="115"/>
      <c r="AA16" s="28">
        <f t="shared" si="14"/>
        <v>0</v>
      </c>
      <c r="AB16" s="36">
        <f t="shared" si="7"/>
        <v>0</v>
      </c>
      <c r="AC16" s="115"/>
      <c r="AD16" s="115"/>
      <c r="AE16" s="115"/>
      <c r="AF16" s="28">
        <f t="shared" si="15"/>
        <v>0</v>
      </c>
      <c r="AG16" s="36">
        <f t="shared" si="2"/>
        <v>0</v>
      </c>
      <c r="AH16" s="115"/>
      <c r="AI16" s="115"/>
      <c r="AJ16" s="115"/>
      <c r="AK16" s="28">
        <f t="shared" si="16"/>
        <v>0</v>
      </c>
      <c r="AL16" s="51"/>
      <c r="AM16" s="36">
        <f t="shared" si="8"/>
        <v>0</v>
      </c>
      <c r="AN16" s="115"/>
      <c r="AO16" s="115"/>
      <c r="AP16" s="115"/>
      <c r="AQ16" s="28">
        <f t="shared" si="17"/>
        <v>0</v>
      </c>
      <c r="AR16" s="36">
        <f t="shared" si="3"/>
        <v>0</v>
      </c>
      <c r="AS16" s="115"/>
      <c r="AT16" s="115"/>
      <c r="AU16" s="115"/>
      <c r="AV16" s="28">
        <f t="shared" si="18"/>
        <v>0</v>
      </c>
      <c r="AW16" s="36">
        <f t="shared" si="9"/>
        <v>0</v>
      </c>
      <c r="AX16" s="115"/>
      <c r="AY16" s="115"/>
      <c r="AZ16" s="115"/>
      <c r="BA16" s="28">
        <f t="shared" si="19"/>
        <v>0</v>
      </c>
      <c r="BB16" s="36">
        <f t="shared" si="10"/>
        <v>0</v>
      </c>
      <c r="BC16" s="115"/>
      <c r="BD16" s="115"/>
      <c r="BE16" s="115"/>
      <c r="BF16" s="28">
        <f t="shared" si="20"/>
        <v>0</v>
      </c>
      <c r="BG16" s="36">
        <f t="shared" si="11"/>
        <v>0</v>
      </c>
      <c r="BH16" s="115"/>
      <c r="BI16" s="115"/>
      <c r="BJ16" s="115"/>
      <c r="BK16" s="28">
        <f t="shared" si="21"/>
        <v>0</v>
      </c>
      <c r="BL16" s="36">
        <f t="shared" si="4"/>
        <v>0</v>
      </c>
      <c r="BM16" s="132"/>
      <c r="BN16" s="132"/>
      <c r="BO16" s="132"/>
      <c r="BP16" s="28">
        <f t="shared" si="22"/>
        <v>0</v>
      </c>
    </row>
    <row r="17" spans="1:68" x14ac:dyDescent="0.3">
      <c r="A17" s="3"/>
      <c r="B17" s="4"/>
      <c r="C17" s="4"/>
      <c r="D17" s="4"/>
      <c r="E17" s="4"/>
      <c r="F17" s="4"/>
      <c r="G17" s="33" t="s">
        <v>93</v>
      </c>
      <c r="H17" s="116"/>
      <c r="I17" s="115"/>
      <c r="J17" s="115"/>
      <c r="K17" s="115"/>
      <c r="L17" s="28">
        <f t="shared" si="5"/>
        <v>0</v>
      </c>
      <c r="M17" s="36">
        <v>0</v>
      </c>
      <c r="N17" s="115"/>
      <c r="O17" s="115"/>
      <c r="P17" s="115"/>
      <c r="Q17" s="28">
        <f t="shared" si="12"/>
        <v>0</v>
      </c>
      <c r="R17" s="36">
        <f t="shared" si="0"/>
        <v>0</v>
      </c>
      <c r="S17" s="115"/>
      <c r="T17" s="115"/>
      <c r="U17" s="115"/>
      <c r="V17" s="28">
        <f t="shared" si="13"/>
        <v>0</v>
      </c>
      <c r="W17" s="36">
        <f t="shared" si="1"/>
        <v>0</v>
      </c>
      <c r="X17" s="115"/>
      <c r="Y17" s="115"/>
      <c r="Z17" s="115"/>
      <c r="AA17" s="28">
        <f t="shared" si="14"/>
        <v>0</v>
      </c>
      <c r="AB17" s="36">
        <f t="shared" si="7"/>
        <v>0</v>
      </c>
      <c r="AC17" s="115"/>
      <c r="AD17" s="115"/>
      <c r="AE17" s="115"/>
      <c r="AF17" s="28">
        <f t="shared" si="15"/>
        <v>0</v>
      </c>
      <c r="AG17" s="36">
        <f t="shared" si="2"/>
        <v>0</v>
      </c>
      <c r="AH17" s="115"/>
      <c r="AI17" s="115"/>
      <c r="AJ17" s="115"/>
      <c r="AK17" s="28">
        <f t="shared" si="16"/>
        <v>0</v>
      </c>
      <c r="AL17" s="51"/>
      <c r="AM17" s="36">
        <f t="shared" si="8"/>
        <v>0</v>
      </c>
      <c r="AN17" s="115"/>
      <c r="AO17" s="115"/>
      <c r="AP17" s="115"/>
      <c r="AQ17" s="28">
        <f t="shared" si="17"/>
        <v>0</v>
      </c>
      <c r="AR17" s="36">
        <f t="shared" si="3"/>
        <v>0</v>
      </c>
      <c r="AS17" s="115"/>
      <c r="AT17" s="115"/>
      <c r="AU17" s="115"/>
      <c r="AV17" s="28">
        <f t="shared" si="18"/>
        <v>0</v>
      </c>
      <c r="AW17" s="36">
        <f t="shared" si="9"/>
        <v>0</v>
      </c>
      <c r="AX17" s="115"/>
      <c r="AY17" s="115"/>
      <c r="AZ17" s="115"/>
      <c r="BA17" s="28">
        <f t="shared" si="19"/>
        <v>0</v>
      </c>
      <c r="BB17" s="36">
        <f t="shared" si="10"/>
        <v>0</v>
      </c>
      <c r="BC17" s="115"/>
      <c r="BD17" s="115"/>
      <c r="BE17" s="115"/>
      <c r="BF17" s="28">
        <f t="shared" si="20"/>
        <v>0</v>
      </c>
      <c r="BG17" s="36">
        <f t="shared" si="11"/>
        <v>0</v>
      </c>
      <c r="BH17" s="115"/>
      <c r="BI17" s="115"/>
      <c r="BJ17" s="115"/>
      <c r="BK17" s="28">
        <f t="shared" si="21"/>
        <v>0</v>
      </c>
      <c r="BL17" s="36">
        <f t="shared" si="4"/>
        <v>0</v>
      </c>
      <c r="BM17" s="132"/>
      <c r="BN17" s="132"/>
      <c r="BO17" s="132"/>
      <c r="BP17" s="28">
        <f t="shared" si="22"/>
        <v>0</v>
      </c>
    </row>
    <row r="18" spans="1:68" x14ac:dyDescent="0.3">
      <c r="A18" s="158" t="s">
        <v>12</v>
      </c>
      <c r="B18" s="159"/>
      <c r="C18" s="159"/>
      <c r="D18" s="159"/>
      <c r="E18" s="159"/>
      <c r="F18" s="159"/>
      <c r="G18" s="33" t="s">
        <v>7</v>
      </c>
      <c r="H18" s="116"/>
      <c r="I18" s="115"/>
      <c r="J18" s="115"/>
      <c r="K18" s="115"/>
      <c r="L18" s="28">
        <f t="shared" si="5"/>
        <v>0</v>
      </c>
      <c r="M18" s="36">
        <f t="shared" si="6"/>
        <v>0</v>
      </c>
      <c r="N18" s="115"/>
      <c r="O18" s="115"/>
      <c r="P18" s="115"/>
      <c r="Q18" s="28">
        <f t="shared" si="12"/>
        <v>0</v>
      </c>
      <c r="R18" s="36">
        <f t="shared" si="23"/>
        <v>0</v>
      </c>
      <c r="S18" s="115"/>
      <c r="T18" s="115"/>
      <c r="U18" s="115"/>
      <c r="V18" s="28">
        <f t="shared" si="13"/>
        <v>0</v>
      </c>
      <c r="W18" s="36">
        <f t="shared" si="1"/>
        <v>0</v>
      </c>
      <c r="X18" s="115"/>
      <c r="Y18" s="115"/>
      <c r="Z18" s="115"/>
      <c r="AA18" s="28">
        <f t="shared" si="14"/>
        <v>0</v>
      </c>
      <c r="AB18" s="36">
        <f t="shared" si="7"/>
        <v>0</v>
      </c>
      <c r="AC18" s="115"/>
      <c r="AD18" s="115"/>
      <c r="AE18" s="115"/>
      <c r="AF18" s="28">
        <f t="shared" si="15"/>
        <v>0</v>
      </c>
      <c r="AG18" s="36">
        <f t="shared" si="2"/>
        <v>0</v>
      </c>
      <c r="AH18" s="115"/>
      <c r="AI18" s="115"/>
      <c r="AJ18" s="115"/>
      <c r="AK18" s="28">
        <f t="shared" si="16"/>
        <v>0</v>
      </c>
      <c r="AL18" s="51"/>
      <c r="AM18" s="36">
        <f t="shared" si="8"/>
        <v>0</v>
      </c>
      <c r="AN18" s="115"/>
      <c r="AO18" s="115"/>
      <c r="AP18" s="115"/>
      <c r="AQ18" s="28">
        <f t="shared" si="17"/>
        <v>0</v>
      </c>
      <c r="AR18" s="36">
        <f t="shared" si="3"/>
        <v>0</v>
      </c>
      <c r="AS18" s="115"/>
      <c r="AT18" s="115"/>
      <c r="AU18" s="115"/>
      <c r="AV18" s="28">
        <f t="shared" si="18"/>
        <v>0</v>
      </c>
      <c r="AW18" s="36">
        <f t="shared" si="9"/>
        <v>0</v>
      </c>
      <c r="AX18" s="115"/>
      <c r="AY18" s="115"/>
      <c r="AZ18" s="115"/>
      <c r="BA18" s="28">
        <f t="shared" si="19"/>
        <v>0</v>
      </c>
      <c r="BB18" s="36">
        <f t="shared" si="10"/>
        <v>0</v>
      </c>
      <c r="BC18" s="115"/>
      <c r="BD18" s="115"/>
      <c r="BE18" s="115"/>
      <c r="BF18" s="28">
        <f t="shared" si="20"/>
        <v>0</v>
      </c>
      <c r="BG18" s="36">
        <f t="shared" si="11"/>
        <v>0</v>
      </c>
      <c r="BH18" s="115"/>
      <c r="BI18" s="115"/>
      <c r="BJ18" s="115"/>
      <c r="BK18" s="28">
        <f t="shared" si="21"/>
        <v>0</v>
      </c>
      <c r="BL18" s="36">
        <f t="shared" si="4"/>
        <v>0</v>
      </c>
      <c r="BM18" s="132"/>
      <c r="BN18" s="132"/>
      <c r="BO18" s="132"/>
      <c r="BP18" s="28">
        <f t="shared" si="22"/>
        <v>0</v>
      </c>
    </row>
    <row r="19" spans="1:68" x14ac:dyDescent="0.3">
      <c r="A19" s="3"/>
      <c r="B19" s="4"/>
      <c r="C19" s="4"/>
      <c r="D19" s="4"/>
      <c r="E19" s="4"/>
      <c r="F19" s="4"/>
      <c r="G19" s="33" t="s">
        <v>23</v>
      </c>
      <c r="H19" s="116"/>
      <c r="I19" s="115"/>
      <c r="J19" s="115"/>
      <c r="K19" s="115"/>
      <c r="L19" s="28">
        <f t="shared" si="5"/>
        <v>0</v>
      </c>
      <c r="M19" s="36">
        <f t="shared" si="6"/>
        <v>0</v>
      </c>
      <c r="N19" s="115"/>
      <c r="O19" s="115"/>
      <c r="P19" s="115"/>
      <c r="Q19" s="28">
        <f t="shared" si="12"/>
        <v>0</v>
      </c>
      <c r="R19" s="36">
        <f t="shared" si="23"/>
        <v>0</v>
      </c>
      <c r="S19" s="115"/>
      <c r="T19" s="115"/>
      <c r="U19" s="115"/>
      <c r="V19" s="28">
        <f t="shared" si="13"/>
        <v>0</v>
      </c>
      <c r="W19" s="36">
        <f t="shared" si="1"/>
        <v>0</v>
      </c>
      <c r="X19" s="115"/>
      <c r="Y19" s="115"/>
      <c r="Z19" s="115"/>
      <c r="AA19" s="28">
        <f t="shared" si="14"/>
        <v>0</v>
      </c>
      <c r="AB19" s="36">
        <f t="shared" si="7"/>
        <v>0</v>
      </c>
      <c r="AC19" s="115"/>
      <c r="AD19" s="115"/>
      <c r="AE19" s="115"/>
      <c r="AF19" s="28">
        <f t="shared" si="15"/>
        <v>0</v>
      </c>
      <c r="AG19" s="36">
        <f t="shared" si="2"/>
        <v>0</v>
      </c>
      <c r="AH19" s="115"/>
      <c r="AI19" s="115"/>
      <c r="AJ19" s="115"/>
      <c r="AK19" s="28">
        <f t="shared" si="16"/>
        <v>0</v>
      </c>
      <c r="AL19" s="51"/>
      <c r="AM19" s="36">
        <f t="shared" si="8"/>
        <v>0</v>
      </c>
      <c r="AN19" s="115"/>
      <c r="AO19" s="115"/>
      <c r="AP19" s="115"/>
      <c r="AQ19" s="28">
        <f t="shared" si="17"/>
        <v>0</v>
      </c>
      <c r="AR19" s="36">
        <f t="shared" si="3"/>
        <v>0</v>
      </c>
      <c r="AS19" s="115"/>
      <c r="AT19" s="115"/>
      <c r="AU19" s="115"/>
      <c r="AV19" s="28">
        <f t="shared" si="18"/>
        <v>0</v>
      </c>
      <c r="AW19" s="36">
        <f t="shared" si="9"/>
        <v>0</v>
      </c>
      <c r="AX19" s="115"/>
      <c r="AY19" s="115"/>
      <c r="AZ19" s="115"/>
      <c r="BA19" s="28">
        <f t="shared" si="19"/>
        <v>0</v>
      </c>
      <c r="BB19" s="36">
        <f t="shared" si="10"/>
        <v>0</v>
      </c>
      <c r="BC19" s="115"/>
      <c r="BD19" s="115"/>
      <c r="BE19" s="115"/>
      <c r="BF19" s="28">
        <f t="shared" si="20"/>
        <v>0</v>
      </c>
      <c r="BG19" s="36">
        <f t="shared" si="11"/>
        <v>0</v>
      </c>
      <c r="BH19" s="115"/>
      <c r="BI19" s="115"/>
      <c r="BJ19" s="115"/>
      <c r="BK19" s="28">
        <f t="shared" si="21"/>
        <v>0</v>
      </c>
      <c r="BL19" s="36">
        <f t="shared" si="4"/>
        <v>0</v>
      </c>
      <c r="BM19" s="132"/>
      <c r="BN19" s="132"/>
      <c r="BO19" s="132"/>
      <c r="BP19" s="28">
        <f t="shared" si="22"/>
        <v>0</v>
      </c>
    </row>
    <row r="20" spans="1:68" x14ac:dyDescent="0.3">
      <c r="A20" s="3"/>
      <c r="B20" s="4"/>
      <c r="C20" s="4"/>
      <c r="D20" s="4"/>
      <c r="E20" s="4"/>
      <c r="F20" s="4"/>
      <c r="G20" s="33" t="s">
        <v>93</v>
      </c>
      <c r="H20" s="116"/>
      <c r="I20" s="115"/>
      <c r="J20" s="115"/>
      <c r="K20" s="115"/>
      <c r="L20" s="28">
        <f t="shared" si="5"/>
        <v>0</v>
      </c>
      <c r="M20" s="36">
        <v>0</v>
      </c>
      <c r="N20" s="115"/>
      <c r="O20" s="115"/>
      <c r="P20" s="115"/>
      <c r="Q20" s="28">
        <f t="shared" si="12"/>
        <v>0</v>
      </c>
      <c r="R20" s="36">
        <f t="shared" si="23"/>
        <v>0</v>
      </c>
      <c r="S20" s="115"/>
      <c r="T20" s="115"/>
      <c r="U20" s="115"/>
      <c r="V20" s="28">
        <f t="shared" si="13"/>
        <v>0</v>
      </c>
      <c r="W20" s="36">
        <f t="shared" si="1"/>
        <v>0</v>
      </c>
      <c r="X20" s="115"/>
      <c r="Y20" s="115"/>
      <c r="Z20" s="115"/>
      <c r="AA20" s="28">
        <f t="shared" si="14"/>
        <v>0</v>
      </c>
      <c r="AB20" s="36">
        <f t="shared" si="7"/>
        <v>0</v>
      </c>
      <c r="AC20" s="115"/>
      <c r="AD20" s="115"/>
      <c r="AE20" s="115"/>
      <c r="AF20" s="28">
        <f t="shared" si="15"/>
        <v>0</v>
      </c>
      <c r="AG20" s="36">
        <f t="shared" si="2"/>
        <v>0</v>
      </c>
      <c r="AH20" s="115"/>
      <c r="AI20" s="115"/>
      <c r="AJ20" s="115"/>
      <c r="AK20" s="28">
        <f t="shared" si="16"/>
        <v>0</v>
      </c>
      <c r="AL20" s="51"/>
      <c r="AM20" s="36">
        <f t="shared" si="8"/>
        <v>0</v>
      </c>
      <c r="AN20" s="115"/>
      <c r="AO20" s="115"/>
      <c r="AP20" s="115"/>
      <c r="AQ20" s="28">
        <f t="shared" si="17"/>
        <v>0</v>
      </c>
      <c r="AR20" s="36">
        <f t="shared" si="3"/>
        <v>0</v>
      </c>
      <c r="AS20" s="115"/>
      <c r="AT20" s="115"/>
      <c r="AU20" s="115"/>
      <c r="AV20" s="28">
        <f t="shared" si="18"/>
        <v>0</v>
      </c>
      <c r="AW20" s="36">
        <f t="shared" si="9"/>
        <v>0</v>
      </c>
      <c r="AX20" s="115"/>
      <c r="AY20" s="115"/>
      <c r="AZ20" s="115"/>
      <c r="BA20" s="28">
        <f t="shared" si="19"/>
        <v>0</v>
      </c>
      <c r="BB20" s="36">
        <f t="shared" si="10"/>
        <v>0</v>
      </c>
      <c r="BC20" s="115"/>
      <c r="BD20" s="115"/>
      <c r="BE20" s="115"/>
      <c r="BF20" s="28">
        <f t="shared" si="20"/>
        <v>0</v>
      </c>
      <c r="BG20" s="36">
        <f t="shared" si="11"/>
        <v>0</v>
      </c>
      <c r="BH20" s="115"/>
      <c r="BI20" s="115"/>
      <c r="BJ20" s="115"/>
      <c r="BK20" s="28">
        <f t="shared" si="21"/>
        <v>0</v>
      </c>
      <c r="BL20" s="36">
        <f t="shared" si="4"/>
        <v>0</v>
      </c>
      <c r="BM20" s="132"/>
      <c r="BN20" s="132"/>
      <c r="BO20" s="132"/>
      <c r="BP20" s="28">
        <f t="shared" si="22"/>
        <v>0</v>
      </c>
    </row>
    <row r="21" spans="1:68" x14ac:dyDescent="0.3">
      <c r="A21" s="158" t="s">
        <v>13</v>
      </c>
      <c r="B21" s="159"/>
      <c r="C21" s="159"/>
      <c r="D21" s="159"/>
      <c r="E21" s="159"/>
      <c r="F21" s="159"/>
      <c r="G21" s="33" t="s">
        <v>7</v>
      </c>
      <c r="H21" s="116"/>
      <c r="I21" s="115"/>
      <c r="J21" s="115"/>
      <c r="K21" s="115"/>
      <c r="L21" s="28">
        <f t="shared" si="5"/>
        <v>0</v>
      </c>
      <c r="M21" s="36">
        <f t="shared" si="6"/>
        <v>0</v>
      </c>
      <c r="N21" s="115"/>
      <c r="O21" s="115"/>
      <c r="P21" s="115"/>
      <c r="Q21" s="28">
        <f t="shared" si="12"/>
        <v>0</v>
      </c>
      <c r="R21" s="36">
        <f t="shared" si="23"/>
        <v>0</v>
      </c>
      <c r="S21" s="115"/>
      <c r="T21" s="115"/>
      <c r="U21" s="115"/>
      <c r="V21" s="28">
        <f t="shared" si="13"/>
        <v>0</v>
      </c>
      <c r="W21" s="36">
        <f t="shared" si="1"/>
        <v>0</v>
      </c>
      <c r="X21" s="115"/>
      <c r="Y21" s="115"/>
      <c r="Z21" s="115"/>
      <c r="AA21" s="28">
        <f t="shared" si="14"/>
        <v>0</v>
      </c>
      <c r="AB21" s="36">
        <f t="shared" si="7"/>
        <v>0</v>
      </c>
      <c r="AC21" s="115"/>
      <c r="AD21" s="115"/>
      <c r="AE21" s="115"/>
      <c r="AF21" s="28">
        <f t="shared" si="15"/>
        <v>0</v>
      </c>
      <c r="AG21" s="36">
        <f t="shared" si="2"/>
        <v>0</v>
      </c>
      <c r="AH21" s="115"/>
      <c r="AI21" s="115"/>
      <c r="AJ21" s="115"/>
      <c r="AK21" s="28">
        <f t="shared" si="16"/>
        <v>0</v>
      </c>
      <c r="AL21" s="51"/>
      <c r="AM21" s="36">
        <f t="shared" si="8"/>
        <v>0</v>
      </c>
      <c r="AN21" s="115"/>
      <c r="AO21" s="115"/>
      <c r="AP21" s="115"/>
      <c r="AQ21" s="28">
        <f t="shared" si="17"/>
        <v>0</v>
      </c>
      <c r="AR21" s="36">
        <f t="shared" si="3"/>
        <v>0</v>
      </c>
      <c r="AS21" s="115"/>
      <c r="AT21" s="115"/>
      <c r="AU21" s="115"/>
      <c r="AV21" s="28">
        <f t="shared" si="18"/>
        <v>0</v>
      </c>
      <c r="AW21" s="36">
        <f t="shared" si="9"/>
        <v>0</v>
      </c>
      <c r="AX21" s="115"/>
      <c r="AY21" s="115"/>
      <c r="AZ21" s="115"/>
      <c r="BA21" s="28">
        <f t="shared" si="19"/>
        <v>0</v>
      </c>
      <c r="BB21" s="36">
        <f t="shared" si="10"/>
        <v>0</v>
      </c>
      <c r="BC21" s="115"/>
      <c r="BD21" s="115"/>
      <c r="BE21" s="115"/>
      <c r="BF21" s="28">
        <f t="shared" si="20"/>
        <v>0</v>
      </c>
      <c r="BG21" s="36">
        <f t="shared" si="11"/>
        <v>0</v>
      </c>
      <c r="BH21" s="115"/>
      <c r="BI21" s="115"/>
      <c r="BJ21" s="115"/>
      <c r="BK21" s="28">
        <f t="shared" si="21"/>
        <v>0</v>
      </c>
      <c r="BL21" s="36">
        <f t="shared" si="4"/>
        <v>0</v>
      </c>
      <c r="BM21" s="132"/>
      <c r="BN21" s="132"/>
      <c r="BO21" s="132"/>
      <c r="BP21" s="28">
        <f t="shared" si="22"/>
        <v>0</v>
      </c>
    </row>
    <row r="22" spans="1:68" x14ac:dyDescent="0.3">
      <c r="A22" s="3"/>
      <c r="B22" s="4"/>
      <c r="C22" s="4"/>
      <c r="D22" s="4"/>
      <c r="E22" s="4"/>
      <c r="F22" s="4"/>
      <c r="G22" s="33" t="s">
        <v>23</v>
      </c>
      <c r="H22" s="116"/>
      <c r="I22" s="115"/>
      <c r="J22" s="115"/>
      <c r="K22" s="115"/>
      <c r="L22" s="28">
        <f t="shared" si="5"/>
        <v>0</v>
      </c>
      <c r="M22" s="36">
        <f t="shared" si="6"/>
        <v>0</v>
      </c>
      <c r="N22" s="115"/>
      <c r="O22" s="115"/>
      <c r="P22" s="115"/>
      <c r="Q22" s="28">
        <f t="shared" si="12"/>
        <v>0</v>
      </c>
      <c r="R22" s="36">
        <f t="shared" si="23"/>
        <v>0</v>
      </c>
      <c r="S22" s="115"/>
      <c r="T22" s="115"/>
      <c r="U22" s="115"/>
      <c r="V22" s="28">
        <f t="shared" si="13"/>
        <v>0</v>
      </c>
      <c r="W22" s="36">
        <f t="shared" si="1"/>
        <v>0</v>
      </c>
      <c r="X22" s="115"/>
      <c r="Y22" s="115"/>
      <c r="Z22" s="115"/>
      <c r="AA22" s="28">
        <f t="shared" si="14"/>
        <v>0</v>
      </c>
      <c r="AB22" s="36">
        <f t="shared" si="7"/>
        <v>0</v>
      </c>
      <c r="AC22" s="115"/>
      <c r="AD22" s="115"/>
      <c r="AE22" s="115"/>
      <c r="AF22" s="28">
        <f t="shared" si="15"/>
        <v>0</v>
      </c>
      <c r="AG22" s="36">
        <f t="shared" si="2"/>
        <v>0</v>
      </c>
      <c r="AH22" s="115"/>
      <c r="AI22" s="115"/>
      <c r="AJ22" s="115"/>
      <c r="AK22" s="28">
        <f t="shared" si="16"/>
        <v>0</v>
      </c>
      <c r="AL22" s="51"/>
      <c r="AM22" s="36">
        <f t="shared" si="8"/>
        <v>0</v>
      </c>
      <c r="AN22" s="115"/>
      <c r="AO22" s="115"/>
      <c r="AP22" s="115"/>
      <c r="AQ22" s="28">
        <f t="shared" si="17"/>
        <v>0</v>
      </c>
      <c r="AR22" s="36">
        <f t="shared" si="3"/>
        <v>0</v>
      </c>
      <c r="AS22" s="115"/>
      <c r="AT22" s="115"/>
      <c r="AU22" s="115"/>
      <c r="AV22" s="28">
        <f t="shared" si="18"/>
        <v>0</v>
      </c>
      <c r="AW22" s="36">
        <f t="shared" si="9"/>
        <v>0</v>
      </c>
      <c r="AX22" s="115"/>
      <c r="AY22" s="115"/>
      <c r="AZ22" s="115"/>
      <c r="BA22" s="28">
        <f t="shared" si="19"/>
        <v>0</v>
      </c>
      <c r="BB22" s="36">
        <f t="shared" si="10"/>
        <v>0</v>
      </c>
      <c r="BC22" s="115"/>
      <c r="BD22" s="115"/>
      <c r="BE22" s="115"/>
      <c r="BF22" s="28">
        <f t="shared" si="20"/>
        <v>0</v>
      </c>
      <c r="BG22" s="36">
        <f t="shared" si="11"/>
        <v>0</v>
      </c>
      <c r="BH22" s="115"/>
      <c r="BI22" s="115"/>
      <c r="BJ22" s="115"/>
      <c r="BK22" s="28">
        <f t="shared" si="21"/>
        <v>0</v>
      </c>
      <c r="BL22" s="36">
        <f t="shared" si="4"/>
        <v>0</v>
      </c>
      <c r="BM22" s="132"/>
      <c r="BN22" s="132"/>
      <c r="BO22" s="132"/>
      <c r="BP22" s="28">
        <f t="shared" si="22"/>
        <v>0</v>
      </c>
    </row>
    <row r="23" spans="1:68" x14ac:dyDescent="0.3">
      <c r="A23" s="3"/>
      <c r="B23" s="4"/>
      <c r="C23" s="4"/>
      <c r="D23" s="4"/>
      <c r="E23" s="4"/>
      <c r="F23" s="4"/>
      <c r="G23" s="33" t="s">
        <v>93</v>
      </c>
      <c r="H23" s="116"/>
      <c r="I23" s="115"/>
      <c r="J23" s="115"/>
      <c r="K23" s="115"/>
      <c r="L23" s="28">
        <f t="shared" si="5"/>
        <v>0</v>
      </c>
      <c r="M23" s="36">
        <v>0</v>
      </c>
      <c r="N23" s="115"/>
      <c r="O23" s="115"/>
      <c r="P23" s="115"/>
      <c r="Q23" s="28">
        <f t="shared" si="12"/>
        <v>0</v>
      </c>
      <c r="R23" s="36">
        <f t="shared" si="23"/>
        <v>0</v>
      </c>
      <c r="S23" s="115"/>
      <c r="T23" s="115"/>
      <c r="U23" s="115"/>
      <c r="V23" s="28">
        <f t="shared" si="13"/>
        <v>0</v>
      </c>
      <c r="W23" s="36">
        <f t="shared" si="1"/>
        <v>0</v>
      </c>
      <c r="X23" s="115"/>
      <c r="Y23" s="115"/>
      <c r="Z23" s="115"/>
      <c r="AA23" s="28">
        <f t="shared" si="14"/>
        <v>0</v>
      </c>
      <c r="AB23" s="36">
        <f t="shared" si="7"/>
        <v>0</v>
      </c>
      <c r="AC23" s="115"/>
      <c r="AD23" s="115"/>
      <c r="AE23" s="115"/>
      <c r="AF23" s="28">
        <f t="shared" si="15"/>
        <v>0</v>
      </c>
      <c r="AG23" s="36">
        <f t="shared" si="2"/>
        <v>0</v>
      </c>
      <c r="AH23" s="115"/>
      <c r="AI23" s="115"/>
      <c r="AJ23" s="115"/>
      <c r="AK23" s="28">
        <f t="shared" si="16"/>
        <v>0</v>
      </c>
      <c r="AL23" s="51"/>
      <c r="AM23" s="36">
        <f t="shared" si="8"/>
        <v>0</v>
      </c>
      <c r="AN23" s="115"/>
      <c r="AO23" s="115"/>
      <c r="AP23" s="115"/>
      <c r="AQ23" s="28">
        <f t="shared" si="17"/>
        <v>0</v>
      </c>
      <c r="AR23" s="36">
        <f t="shared" si="3"/>
        <v>0</v>
      </c>
      <c r="AS23" s="115"/>
      <c r="AT23" s="115"/>
      <c r="AU23" s="115"/>
      <c r="AV23" s="28">
        <f t="shared" si="18"/>
        <v>0</v>
      </c>
      <c r="AW23" s="36">
        <f t="shared" si="9"/>
        <v>0</v>
      </c>
      <c r="AX23" s="115"/>
      <c r="AY23" s="115"/>
      <c r="AZ23" s="115"/>
      <c r="BA23" s="28">
        <f t="shared" si="19"/>
        <v>0</v>
      </c>
      <c r="BB23" s="36">
        <f t="shared" si="10"/>
        <v>0</v>
      </c>
      <c r="BC23" s="115"/>
      <c r="BD23" s="115"/>
      <c r="BE23" s="115"/>
      <c r="BF23" s="28">
        <f t="shared" si="20"/>
        <v>0</v>
      </c>
      <c r="BG23" s="36">
        <f t="shared" si="11"/>
        <v>0</v>
      </c>
      <c r="BH23" s="115"/>
      <c r="BI23" s="115"/>
      <c r="BJ23" s="115"/>
      <c r="BK23" s="28">
        <f t="shared" si="21"/>
        <v>0</v>
      </c>
      <c r="BL23" s="36">
        <f t="shared" si="4"/>
        <v>0</v>
      </c>
      <c r="BM23" s="132"/>
      <c r="BN23" s="132"/>
      <c r="BO23" s="132"/>
      <c r="BP23" s="28">
        <f t="shared" si="22"/>
        <v>0</v>
      </c>
    </row>
    <row r="24" spans="1:68" x14ac:dyDescent="0.3">
      <c r="A24" s="158" t="s">
        <v>14</v>
      </c>
      <c r="B24" s="159"/>
      <c r="C24" s="159"/>
      <c r="D24" s="159"/>
      <c r="E24" s="159"/>
      <c r="F24" s="159"/>
      <c r="G24" s="33" t="s">
        <v>7</v>
      </c>
      <c r="H24" s="116"/>
      <c r="I24" s="115"/>
      <c r="J24" s="115"/>
      <c r="K24" s="115"/>
      <c r="L24" s="28">
        <f t="shared" si="5"/>
        <v>0</v>
      </c>
      <c r="M24" s="36">
        <f t="shared" si="6"/>
        <v>0</v>
      </c>
      <c r="N24" s="115"/>
      <c r="O24" s="115"/>
      <c r="P24" s="115"/>
      <c r="Q24" s="28">
        <f t="shared" si="12"/>
        <v>0</v>
      </c>
      <c r="R24" s="36">
        <f t="shared" si="23"/>
        <v>0</v>
      </c>
      <c r="S24" s="115"/>
      <c r="T24" s="115"/>
      <c r="U24" s="115"/>
      <c r="V24" s="28">
        <f t="shared" si="13"/>
        <v>0</v>
      </c>
      <c r="W24" s="36">
        <f t="shared" si="1"/>
        <v>0</v>
      </c>
      <c r="X24" s="115"/>
      <c r="Y24" s="115"/>
      <c r="Z24" s="115"/>
      <c r="AA24" s="28">
        <f t="shared" si="14"/>
        <v>0</v>
      </c>
      <c r="AB24" s="36">
        <f t="shared" si="7"/>
        <v>0</v>
      </c>
      <c r="AC24" s="115"/>
      <c r="AD24" s="115"/>
      <c r="AE24" s="115"/>
      <c r="AF24" s="28">
        <f t="shared" si="15"/>
        <v>0</v>
      </c>
      <c r="AG24" s="36">
        <f t="shared" si="2"/>
        <v>0</v>
      </c>
      <c r="AH24" s="115"/>
      <c r="AI24" s="115"/>
      <c r="AJ24" s="115"/>
      <c r="AK24" s="28">
        <f t="shared" si="16"/>
        <v>0</v>
      </c>
      <c r="AL24" s="51"/>
      <c r="AM24" s="36">
        <f t="shared" si="8"/>
        <v>0</v>
      </c>
      <c r="AN24" s="115"/>
      <c r="AO24" s="115"/>
      <c r="AP24" s="115"/>
      <c r="AQ24" s="28">
        <f t="shared" si="17"/>
        <v>0</v>
      </c>
      <c r="AR24" s="36">
        <f t="shared" si="3"/>
        <v>0</v>
      </c>
      <c r="AS24" s="115"/>
      <c r="AT24" s="115"/>
      <c r="AU24" s="115"/>
      <c r="AV24" s="28">
        <f t="shared" si="18"/>
        <v>0</v>
      </c>
      <c r="AW24" s="36">
        <f t="shared" si="9"/>
        <v>0</v>
      </c>
      <c r="AX24" s="115"/>
      <c r="AY24" s="115"/>
      <c r="AZ24" s="115"/>
      <c r="BA24" s="28">
        <f t="shared" si="19"/>
        <v>0</v>
      </c>
      <c r="BB24" s="36">
        <f t="shared" si="10"/>
        <v>0</v>
      </c>
      <c r="BC24" s="115"/>
      <c r="BD24" s="115"/>
      <c r="BE24" s="115"/>
      <c r="BF24" s="28">
        <f t="shared" si="20"/>
        <v>0</v>
      </c>
      <c r="BG24" s="36">
        <f t="shared" si="11"/>
        <v>0</v>
      </c>
      <c r="BH24" s="115"/>
      <c r="BI24" s="115"/>
      <c r="BJ24" s="115"/>
      <c r="BK24" s="28">
        <f t="shared" si="21"/>
        <v>0</v>
      </c>
      <c r="BL24" s="36">
        <f t="shared" si="4"/>
        <v>0</v>
      </c>
      <c r="BM24" s="132"/>
      <c r="BN24" s="132"/>
      <c r="BO24" s="132"/>
      <c r="BP24" s="28">
        <f t="shared" si="22"/>
        <v>0</v>
      </c>
    </row>
    <row r="25" spans="1:68" x14ac:dyDescent="0.3">
      <c r="A25" s="3"/>
      <c r="B25" s="4"/>
      <c r="C25" s="4"/>
      <c r="D25" s="4"/>
      <c r="E25" s="4"/>
      <c r="F25" s="4"/>
      <c r="G25" s="33" t="s">
        <v>23</v>
      </c>
      <c r="H25" s="116"/>
      <c r="I25" s="115"/>
      <c r="J25" s="115"/>
      <c r="K25" s="115"/>
      <c r="L25" s="28">
        <f t="shared" si="5"/>
        <v>0</v>
      </c>
      <c r="M25" s="36">
        <f t="shared" si="6"/>
        <v>0</v>
      </c>
      <c r="N25" s="115"/>
      <c r="O25" s="115"/>
      <c r="P25" s="115"/>
      <c r="Q25" s="28">
        <f t="shared" si="12"/>
        <v>0</v>
      </c>
      <c r="R25" s="36">
        <f t="shared" si="23"/>
        <v>0</v>
      </c>
      <c r="S25" s="115"/>
      <c r="T25" s="115"/>
      <c r="U25" s="115"/>
      <c r="V25" s="28">
        <f t="shared" si="13"/>
        <v>0</v>
      </c>
      <c r="W25" s="36">
        <f t="shared" si="1"/>
        <v>0</v>
      </c>
      <c r="X25" s="115"/>
      <c r="Y25" s="115"/>
      <c r="Z25" s="115"/>
      <c r="AA25" s="28">
        <f t="shared" si="14"/>
        <v>0</v>
      </c>
      <c r="AB25" s="36">
        <f t="shared" si="7"/>
        <v>0</v>
      </c>
      <c r="AC25" s="115"/>
      <c r="AD25" s="115"/>
      <c r="AE25" s="115"/>
      <c r="AF25" s="28">
        <f t="shared" si="15"/>
        <v>0</v>
      </c>
      <c r="AG25" s="36">
        <f t="shared" si="2"/>
        <v>0</v>
      </c>
      <c r="AH25" s="115"/>
      <c r="AI25" s="115"/>
      <c r="AJ25" s="115"/>
      <c r="AK25" s="28">
        <f t="shared" si="16"/>
        <v>0</v>
      </c>
      <c r="AL25" s="51"/>
      <c r="AM25" s="36">
        <f t="shared" si="8"/>
        <v>0</v>
      </c>
      <c r="AN25" s="115"/>
      <c r="AO25" s="115"/>
      <c r="AP25" s="115"/>
      <c r="AQ25" s="28">
        <f t="shared" si="17"/>
        <v>0</v>
      </c>
      <c r="AR25" s="36">
        <f t="shared" si="3"/>
        <v>0</v>
      </c>
      <c r="AS25" s="115"/>
      <c r="AT25" s="115"/>
      <c r="AU25" s="115"/>
      <c r="AV25" s="28">
        <f t="shared" si="18"/>
        <v>0</v>
      </c>
      <c r="AW25" s="36">
        <f t="shared" si="9"/>
        <v>0</v>
      </c>
      <c r="AX25" s="115"/>
      <c r="AY25" s="115"/>
      <c r="AZ25" s="115"/>
      <c r="BA25" s="28">
        <f t="shared" si="19"/>
        <v>0</v>
      </c>
      <c r="BB25" s="36">
        <f t="shared" si="10"/>
        <v>0</v>
      </c>
      <c r="BC25" s="115"/>
      <c r="BD25" s="115"/>
      <c r="BE25" s="115"/>
      <c r="BF25" s="28">
        <f t="shared" si="20"/>
        <v>0</v>
      </c>
      <c r="BG25" s="36">
        <f t="shared" si="11"/>
        <v>0</v>
      </c>
      <c r="BH25" s="115"/>
      <c r="BI25" s="115"/>
      <c r="BJ25" s="115"/>
      <c r="BK25" s="28">
        <f t="shared" si="21"/>
        <v>0</v>
      </c>
      <c r="BL25" s="36">
        <f t="shared" si="4"/>
        <v>0</v>
      </c>
      <c r="BM25" s="132"/>
      <c r="BN25" s="132"/>
      <c r="BO25" s="132"/>
      <c r="BP25" s="28">
        <f t="shared" si="22"/>
        <v>0</v>
      </c>
    </row>
    <row r="26" spans="1:68" x14ac:dyDescent="0.3">
      <c r="A26" s="3"/>
      <c r="B26" s="4"/>
      <c r="C26" s="4"/>
      <c r="D26" s="4"/>
      <c r="E26" s="4"/>
      <c r="F26" s="4"/>
      <c r="G26" s="33" t="s">
        <v>93</v>
      </c>
      <c r="H26" s="116"/>
      <c r="I26" s="115"/>
      <c r="J26" s="115"/>
      <c r="K26" s="115"/>
      <c r="L26" s="28">
        <f t="shared" si="5"/>
        <v>0</v>
      </c>
      <c r="M26" s="36">
        <v>0</v>
      </c>
      <c r="N26" s="115"/>
      <c r="O26" s="115"/>
      <c r="P26" s="115"/>
      <c r="Q26" s="28">
        <f t="shared" si="12"/>
        <v>0</v>
      </c>
      <c r="R26" s="36">
        <f t="shared" si="23"/>
        <v>0</v>
      </c>
      <c r="S26" s="115"/>
      <c r="T26" s="115"/>
      <c r="U26" s="115"/>
      <c r="V26" s="28">
        <f t="shared" si="13"/>
        <v>0</v>
      </c>
      <c r="W26" s="36">
        <f t="shared" si="1"/>
        <v>0</v>
      </c>
      <c r="X26" s="115"/>
      <c r="Y26" s="115"/>
      <c r="Z26" s="115"/>
      <c r="AA26" s="28">
        <f t="shared" si="14"/>
        <v>0</v>
      </c>
      <c r="AB26" s="36">
        <f t="shared" si="7"/>
        <v>0</v>
      </c>
      <c r="AC26" s="115"/>
      <c r="AD26" s="115"/>
      <c r="AE26" s="115"/>
      <c r="AF26" s="28">
        <f t="shared" si="15"/>
        <v>0</v>
      </c>
      <c r="AG26" s="36">
        <f t="shared" si="2"/>
        <v>0</v>
      </c>
      <c r="AH26" s="115"/>
      <c r="AI26" s="115"/>
      <c r="AJ26" s="115"/>
      <c r="AK26" s="28">
        <f t="shared" si="16"/>
        <v>0</v>
      </c>
      <c r="AL26" s="51"/>
      <c r="AM26" s="36">
        <f t="shared" si="8"/>
        <v>0</v>
      </c>
      <c r="AN26" s="115"/>
      <c r="AO26" s="115"/>
      <c r="AP26" s="115"/>
      <c r="AQ26" s="28">
        <f t="shared" si="17"/>
        <v>0</v>
      </c>
      <c r="AR26" s="36">
        <f t="shared" si="3"/>
        <v>0</v>
      </c>
      <c r="AS26" s="115"/>
      <c r="AT26" s="115"/>
      <c r="AU26" s="115"/>
      <c r="AV26" s="28">
        <f t="shared" si="18"/>
        <v>0</v>
      </c>
      <c r="AW26" s="36">
        <f t="shared" si="9"/>
        <v>0</v>
      </c>
      <c r="AX26" s="115"/>
      <c r="AY26" s="115"/>
      <c r="AZ26" s="115"/>
      <c r="BA26" s="28">
        <f t="shared" si="19"/>
        <v>0</v>
      </c>
      <c r="BB26" s="36">
        <f t="shared" si="10"/>
        <v>0</v>
      </c>
      <c r="BC26" s="115"/>
      <c r="BD26" s="115"/>
      <c r="BE26" s="115"/>
      <c r="BF26" s="28">
        <f t="shared" si="20"/>
        <v>0</v>
      </c>
      <c r="BG26" s="36">
        <f t="shared" si="11"/>
        <v>0</v>
      </c>
      <c r="BH26" s="115"/>
      <c r="BI26" s="115"/>
      <c r="BJ26" s="115"/>
      <c r="BK26" s="28">
        <f t="shared" si="21"/>
        <v>0</v>
      </c>
      <c r="BL26" s="36">
        <f t="shared" si="4"/>
        <v>0</v>
      </c>
      <c r="BM26" s="132"/>
      <c r="BN26" s="132"/>
      <c r="BO26" s="132"/>
      <c r="BP26" s="28">
        <f t="shared" si="22"/>
        <v>0</v>
      </c>
    </row>
    <row r="27" spans="1:68" x14ac:dyDescent="0.3">
      <c r="A27" s="158" t="s">
        <v>15</v>
      </c>
      <c r="B27" s="159"/>
      <c r="C27" s="159"/>
      <c r="D27" s="159"/>
      <c r="E27" s="159"/>
      <c r="F27" s="159"/>
      <c r="G27" s="33" t="s">
        <v>7</v>
      </c>
      <c r="H27" s="116"/>
      <c r="I27" s="115"/>
      <c r="J27" s="115"/>
      <c r="K27" s="115"/>
      <c r="L27" s="28">
        <f t="shared" si="5"/>
        <v>0</v>
      </c>
      <c r="M27" s="36">
        <f t="shared" si="6"/>
        <v>0</v>
      </c>
      <c r="N27" s="115"/>
      <c r="O27" s="115"/>
      <c r="P27" s="115"/>
      <c r="Q27" s="28">
        <f t="shared" si="12"/>
        <v>0</v>
      </c>
      <c r="R27" s="36">
        <f t="shared" si="23"/>
        <v>0</v>
      </c>
      <c r="S27" s="115"/>
      <c r="T27" s="115"/>
      <c r="U27" s="115"/>
      <c r="V27" s="28">
        <f t="shared" si="13"/>
        <v>0</v>
      </c>
      <c r="W27" s="36">
        <f t="shared" si="1"/>
        <v>0</v>
      </c>
      <c r="X27" s="115"/>
      <c r="Y27" s="115"/>
      <c r="Z27" s="115"/>
      <c r="AA27" s="28">
        <f t="shared" si="14"/>
        <v>0</v>
      </c>
      <c r="AB27" s="36">
        <f t="shared" si="7"/>
        <v>0</v>
      </c>
      <c r="AC27" s="115"/>
      <c r="AD27" s="115"/>
      <c r="AE27" s="115"/>
      <c r="AF27" s="28">
        <f t="shared" si="15"/>
        <v>0</v>
      </c>
      <c r="AG27" s="36">
        <f t="shared" si="2"/>
        <v>0</v>
      </c>
      <c r="AH27" s="115"/>
      <c r="AI27" s="115"/>
      <c r="AJ27" s="115"/>
      <c r="AK27" s="28">
        <f t="shared" si="16"/>
        <v>0</v>
      </c>
      <c r="AL27" s="51"/>
      <c r="AM27" s="36">
        <f t="shared" si="8"/>
        <v>0</v>
      </c>
      <c r="AN27" s="115"/>
      <c r="AO27" s="115"/>
      <c r="AP27" s="115"/>
      <c r="AQ27" s="28">
        <f t="shared" si="17"/>
        <v>0</v>
      </c>
      <c r="AR27" s="36">
        <f t="shared" si="3"/>
        <v>0</v>
      </c>
      <c r="AS27" s="115"/>
      <c r="AT27" s="115"/>
      <c r="AU27" s="115"/>
      <c r="AV27" s="28">
        <f t="shared" si="18"/>
        <v>0</v>
      </c>
      <c r="AW27" s="36">
        <f t="shared" si="9"/>
        <v>0</v>
      </c>
      <c r="AX27" s="115"/>
      <c r="AY27" s="115"/>
      <c r="AZ27" s="115"/>
      <c r="BA27" s="28">
        <f t="shared" si="19"/>
        <v>0</v>
      </c>
      <c r="BB27" s="36">
        <f t="shared" si="10"/>
        <v>0</v>
      </c>
      <c r="BC27" s="115"/>
      <c r="BD27" s="115"/>
      <c r="BE27" s="115"/>
      <c r="BF27" s="28">
        <f t="shared" si="20"/>
        <v>0</v>
      </c>
      <c r="BG27" s="36">
        <f t="shared" si="11"/>
        <v>0</v>
      </c>
      <c r="BH27" s="115"/>
      <c r="BI27" s="115"/>
      <c r="BJ27" s="115"/>
      <c r="BK27" s="28">
        <f t="shared" si="21"/>
        <v>0</v>
      </c>
      <c r="BL27" s="36">
        <f t="shared" si="4"/>
        <v>0</v>
      </c>
      <c r="BM27" s="132"/>
      <c r="BN27" s="132"/>
      <c r="BO27" s="132"/>
      <c r="BP27" s="28">
        <f t="shared" si="22"/>
        <v>0</v>
      </c>
    </row>
    <row r="28" spans="1:68" x14ac:dyDescent="0.3">
      <c r="A28" s="3"/>
      <c r="B28" s="4"/>
      <c r="C28" s="4"/>
      <c r="D28" s="4"/>
      <c r="E28" s="4"/>
      <c r="F28" s="4"/>
      <c r="G28" s="33" t="s">
        <v>23</v>
      </c>
      <c r="H28" s="116"/>
      <c r="I28" s="115"/>
      <c r="J28" s="115"/>
      <c r="K28" s="115"/>
      <c r="L28" s="28">
        <f t="shared" si="5"/>
        <v>0</v>
      </c>
      <c r="M28" s="36">
        <f t="shared" si="6"/>
        <v>0</v>
      </c>
      <c r="N28" s="115"/>
      <c r="O28" s="115"/>
      <c r="P28" s="115"/>
      <c r="Q28" s="28">
        <f t="shared" si="12"/>
        <v>0</v>
      </c>
      <c r="R28" s="36">
        <f t="shared" si="23"/>
        <v>0</v>
      </c>
      <c r="S28" s="115"/>
      <c r="T28" s="115"/>
      <c r="U28" s="115"/>
      <c r="V28" s="28">
        <f t="shared" si="13"/>
        <v>0</v>
      </c>
      <c r="W28" s="36">
        <f t="shared" si="1"/>
        <v>0</v>
      </c>
      <c r="X28" s="115"/>
      <c r="Y28" s="115"/>
      <c r="Z28" s="115"/>
      <c r="AA28" s="28">
        <f t="shared" si="14"/>
        <v>0</v>
      </c>
      <c r="AB28" s="36">
        <f t="shared" si="7"/>
        <v>0</v>
      </c>
      <c r="AC28" s="115"/>
      <c r="AD28" s="115"/>
      <c r="AE28" s="115"/>
      <c r="AF28" s="28">
        <f t="shared" si="15"/>
        <v>0</v>
      </c>
      <c r="AG28" s="36">
        <f t="shared" si="2"/>
        <v>0</v>
      </c>
      <c r="AH28" s="115"/>
      <c r="AI28" s="115"/>
      <c r="AJ28" s="115"/>
      <c r="AK28" s="28">
        <f t="shared" si="16"/>
        <v>0</v>
      </c>
      <c r="AL28" s="51"/>
      <c r="AM28" s="36">
        <f t="shared" si="8"/>
        <v>0</v>
      </c>
      <c r="AN28" s="115"/>
      <c r="AO28" s="115"/>
      <c r="AP28" s="115"/>
      <c r="AQ28" s="28">
        <f t="shared" si="17"/>
        <v>0</v>
      </c>
      <c r="AR28" s="36">
        <f t="shared" si="3"/>
        <v>0</v>
      </c>
      <c r="AS28" s="115"/>
      <c r="AT28" s="115"/>
      <c r="AU28" s="115"/>
      <c r="AV28" s="28">
        <f t="shared" si="18"/>
        <v>0</v>
      </c>
      <c r="AW28" s="36">
        <f t="shared" si="9"/>
        <v>0</v>
      </c>
      <c r="AX28" s="115"/>
      <c r="AY28" s="115"/>
      <c r="AZ28" s="115"/>
      <c r="BA28" s="28">
        <f t="shared" si="19"/>
        <v>0</v>
      </c>
      <c r="BB28" s="36">
        <f t="shared" si="10"/>
        <v>0</v>
      </c>
      <c r="BC28" s="115"/>
      <c r="BD28" s="115"/>
      <c r="BE28" s="115"/>
      <c r="BF28" s="28">
        <f t="shared" si="20"/>
        <v>0</v>
      </c>
      <c r="BG28" s="36">
        <f t="shared" si="11"/>
        <v>0</v>
      </c>
      <c r="BH28" s="115"/>
      <c r="BI28" s="115"/>
      <c r="BJ28" s="115"/>
      <c r="BK28" s="28">
        <f t="shared" si="21"/>
        <v>0</v>
      </c>
      <c r="BL28" s="36">
        <f t="shared" si="4"/>
        <v>0</v>
      </c>
      <c r="BM28" s="132"/>
      <c r="BN28" s="132"/>
      <c r="BO28" s="132"/>
      <c r="BP28" s="28">
        <f t="shared" si="22"/>
        <v>0</v>
      </c>
    </row>
    <row r="29" spans="1:68" x14ac:dyDescent="0.3">
      <c r="A29" s="3"/>
      <c r="B29" s="4"/>
      <c r="C29" s="4"/>
      <c r="D29" s="4"/>
      <c r="E29" s="4"/>
      <c r="F29" s="4"/>
      <c r="G29" s="33" t="s">
        <v>93</v>
      </c>
      <c r="H29" s="116"/>
      <c r="I29" s="115"/>
      <c r="J29" s="115"/>
      <c r="K29" s="115"/>
      <c r="L29" s="28">
        <f t="shared" si="5"/>
        <v>0</v>
      </c>
      <c r="M29" s="36">
        <v>0</v>
      </c>
      <c r="N29" s="115"/>
      <c r="O29" s="115"/>
      <c r="P29" s="115"/>
      <c r="Q29" s="28">
        <f t="shared" si="12"/>
        <v>0</v>
      </c>
      <c r="R29" s="36">
        <f t="shared" si="23"/>
        <v>0</v>
      </c>
      <c r="S29" s="115"/>
      <c r="T29" s="115"/>
      <c r="U29" s="115"/>
      <c r="V29" s="28">
        <f t="shared" si="13"/>
        <v>0</v>
      </c>
      <c r="W29" s="36">
        <f t="shared" si="1"/>
        <v>0</v>
      </c>
      <c r="X29" s="115"/>
      <c r="Y29" s="115"/>
      <c r="Z29" s="115"/>
      <c r="AA29" s="28">
        <f t="shared" si="14"/>
        <v>0</v>
      </c>
      <c r="AB29" s="36">
        <f t="shared" si="7"/>
        <v>0</v>
      </c>
      <c r="AC29" s="115"/>
      <c r="AD29" s="115"/>
      <c r="AE29" s="115"/>
      <c r="AF29" s="28">
        <f t="shared" si="15"/>
        <v>0</v>
      </c>
      <c r="AG29" s="36">
        <f t="shared" si="2"/>
        <v>0</v>
      </c>
      <c r="AH29" s="115"/>
      <c r="AI29" s="115"/>
      <c r="AJ29" s="115"/>
      <c r="AK29" s="28">
        <f t="shared" si="16"/>
        <v>0</v>
      </c>
      <c r="AL29" s="51"/>
      <c r="AM29" s="36">
        <f t="shared" si="8"/>
        <v>0</v>
      </c>
      <c r="AN29" s="115"/>
      <c r="AO29" s="115"/>
      <c r="AP29" s="115"/>
      <c r="AQ29" s="28">
        <f t="shared" si="17"/>
        <v>0</v>
      </c>
      <c r="AR29" s="36">
        <f t="shared" si="3"/>
        <v>0</v>
      </c>
      <c r="AS29" s="115"/>
      <c r="AT29" s="115"/>
      <c r="AU29" s="115"/>
      <c r="AV29" s="28">
        <f t="shared" si="18"/>
        <v>0</v>
      </c>
      <c r="AW29" s="36">
        <f t="shared" si="9"/>
        <v>0</v>
      </c>
      <c r="AX29" s="115"/>
      <c r="AY29" s="115"/>
      <c r="AZ29" s="115"/>
      <c r="BA29" s="28">
        <f t="shared" si="19"/>
        <v>0</v>
      </c>
      <c r="BB29" s="36">
        <f t="shared" si="10"/>
        <v>0</v>
      </c>
      <c r="BC29" s="115"/>
      <c r="BD29" s="115"/>
      <c r="BE29" s="115"/>
      <c r="BF29" s="28">
        <f t="shared" si="20"/>
        <v>0</v>
      </c>
      <c r="BG29" s="36">
        <f t="shared" si="11"/>
        <v>0</v>
      </c>
      <c r="BH29" s="115"/>
      <c r="BI29" s="115"/>
      <c r="BJ29" s="115"/>
      <c r="BK29" s="28">
        <f t="shared" si="21"/>
        <v>0</v>
      </c>
      <c r="BL29" s="36">
        <f t="shared" si="4"/>
        <v>0</v>
      </c>
      <c r="BM29" s="132"/>
      <c r="BN29" s="132"/>
      <c r="BO29" s="132"/>
      <c r="BP29" s="28">
        <f t="shared" si="22"/>
        <v>0</v>
      </c>
    </row>
    <row r="30" spans="1:68" x14ac:dyDescent="0.3">
      <c r="A30" s="158" t="s">
        <v>16</v>
      </c>
      <c r="B30" s="159"/>
      <c r="C30" s="159"/>
      <c r="D30" s="159"/>
      <c r="E30" s="159"/>
      <c r="F30" s="159"/>
      <c r="G30" s="33" t="s">
        <v>7</v>
      </c>
      <c r="H30" s="116"/>
      <c r="I30" s="115"/>
      <c r="J30" s="115"/>
      <c r="K30" s="115"/>
      <c r="L30" s="28">
        <f t="shared" si="5"/>
        <v>0</v>
      </c>
      <c r="M30" s="36">
        <f t="shared" si="6"/>
        <v>0</v>
      </c>
      <c r="N30" s="115"/>
      <c r="O30" s="115"/>
      <c r="P30" s="115"/>
      <c r="Q30" s="28">
        <f t="shared" si="12"/>
        <v>0</v>
      </c>
      <c r="R30" s="36">
        <f t="shared" si="23"/>
        <v>0</v>
      </c>
      <c r="S30" s="115"/>
      <c r="T30" s="115"/>
      <c r="U30" s="115"/>
      <c r="V30" s="28">
        <f t="shared" si="13"/>
        <v>0</v>
      </c>
      <c r="W30" s="36">
        <f t="shared" si="1"/>
        <v>0</v>
      </c>
      <c r="X30" s="115"/>
      <c r="Y30" s="115"/>
      <c r="Z30" s="115"/>
      <c r="AA30" s="28">
        <f t="shared" si="14"/>
        <v>0</v>
      </c>
      <c r="AB30" s="36">
        <f t="shared" si="7"/>
        <v>0</v>
      </c>
      <c r="AC30" s="115"/>
      <c r="AD30" s="115"/>
      <c r="AE30" s="115"/>
      <c r="AF30" s="28">
        <f t="shared" si="15"/>
        <v>0</v>
      </c>
      <c r="AG30" s="36">
        <f t="shared" si="2"/>
        <v>0</v>
      </c>
      <c r="AH30" s="115"/>
      <c r="AI30" s="115"/>
      <c r="AJ30" s="115"/>
      <c r="AK30" s="28">
        <f t="shared" si="16"/>
        <v>0</v>
      </c>
      <c r="AL30" s="51"/>
      <c r="AM30" s="36">
        <f t="shared" si="8"/>
        <v>0</v>
      </c>
      <c r="AN30" s="115"/>
      <c r="AO30" s="115"/>
      <c r="AP30" s="115"/>
      <c r="AQ30" s="28">
        <f t="shared" si="17"/>
        <v>0</v>
      </c>
      <c r="AR30" s="36">
        <f t="shared" si="3"/>
        <v>0</v>
      </c>
      <c r="AS30" s="115"/>
      <c r="AT30" s="115"/>
      <c r="AU30" s="115"/>
      <c r="AV30" s="28">
        <f t="shared" si="18"/>
        <v>0</v>
      </c>
      <c r="AW30" s="36">
        <f t="shared" si="9"/>
        <v>0</v>
      </c>
      <c r="AX30" s="115"/>
      <c r="AY30" s="115"/>
      <c r="AZ30" s="115"/>
      <c r="BA30" s="28">
        <f t="shared" si="19"/>
        <v>0</v>
      </c>
      <c r="BB30" s="36">
        <f t="shared" si="10"/>
        <v>0</v>
      </c>
      <c r="BC30" s="115"/>
      <c r="BD30" s="115"/>
      <c r="BE30" s="115"/>
      <c r="BF30" s="28">
        <f t="shared" si="20"/>
        <v>0</v>
      </c>
      <c r="BG30" s="36">
        <f t="shared" si="11"/>
        <v>0</v>
      </c>
      <c r="BH30" s="115"/>
      <c r="BI30" s="115"/>
      <c r="BJ30" s="115"/>
      <c r="BK30" s="28">
        <f t="shared" si="21"/>
        <v>0</v>
      </c>
      <c r="BL30" s="36">
        <f t="shared" si="4"/>
        <v>0</v>
      </c>
      <c r="BM30" s="132"/>
      <c r="BN30" s="132"/>
      <c r="BO30" s="132"/>
      <c r="BP30" s="28">
        <f t="shared" si="22"/>
        <v>0</v>
      </c>
    </row>
    <row r="31" spans="1:68" x14ac:dyDescent="0.3">
      <c r="A31" s="3"/>
      <c r="B31" s="4"/>
      <c r="C31" s="4"/>
      <c r="D31" s="4"/>
      <c r="E31" s="4"/>
      <c r="F31" s="4"/>
      <c r="G31" s="33" t="s">
        <v>23</v>
      </c>
      <c r="H31" s="116"/>
      <c r="I31" s="115"/>
      <c r="J31" s="115"/>
      <c r="K31" s="115"/>
      <c r="L31" s="28">
        <f t="shared" si="5"/>
        <v>0</v>
      </c>
      <c r="M31" s="36">
        <f t="shared" si="6"/>
        <v>0</v>
      </c>
      <c r="N31" s="115"/>
      <c r="O31" s="115"/>
      <c r="P31" s="115"/>
      <c r="Q31" s="28">
        <f t="shared" si="12"/>
        <v>0</v>
      </c>
      <c r="R31" s="36">
        <f t="shared" si="23"/>
        <v>0</v>
      </c>
      <c r="S31" s="115"/>
      <c r="T31" s="115"/>
      <c r="U31" s="115"/>
      <c r="V31" s="28">
        <f t="shared" si="13"/>
        <v>0</v>
      </c>
      <c r="W31" s="36">
        <f t="shared" si="1"/>
        <v>0</v>
      </c>
      <c r="X31" s="115"/>
      <c r="Y31" s="115"/>
      <c r="Z31" s="115"/>
      <c r="AA31" s="28">
        <f t="shared" si="14"/>
        <v>0</v>
      </c>
      <c r="AB31" s="36">
        <f t="shared" si="7"/>
        <v>0</v>
      </c>
      <c r="AC31" s="115"/>
      <c r="AD31" s="115"/>
      <c r="AE31" s="115"/>
      <c r="AF31" s="28">
        <f t="shared" si="15"/>
        <v>0</v>
      </c>
      <c r="AG31" s="36">
        <f t="shared" si="2"/>
        <v>0</v>
      </c>
      <c r="AH31" s="115"/>
      <c r="AI31" s="115"/>
      <c r="AJ31" s="115"/>
      <c r="AK31" s="28">
        <f t="shared" si="16"/>
        <v>0</v>
      </c>
      <c r="AL31" s="51"/>
      <c r="AM31" s="36">
        <f t="shared" si="8"/>
        <v>0</v>
      </c>
      <c r="AN31" s="115"/>
      <c r="AO31" s="115"/>
      <c r="AP31" s="115"/>
      <c r="AQ31" s="28">
        <f t="shared" si="17"/>
        <v>0</v>
      </c>
      <c r="AR31" s="36">
        <f t="shared" si="3"/>
        <v>0</v>
      </c>
      <c r="AS31" s="115"/>
      <c r="AT31" s="115"/>
      <c r="AU31" s="115"/>
      <c r="AV31" s="28">
        <f t="shared" si="18"/>
        <v>0</v>
      </c>
      <c r="AW31" s="36">
        <f t="shared" si="9"/>
        <v>0</v>
      </c>
      <c r="AX31" s="115"/>
      <c r="AY31" s="115"/>
      <c r="AZ31" s="115"/>
      <c r="BA31" s="28">
        <f t="shared" si="19"/>
        <v>0</v>
      </c>
      <c r="BB31" s="36">
        <f t="shared" si="10"/>
        <v>0</v>
      </c>
      <c r="BC31" s="115"/>
      <c r="BD31" s="115"/>
      <c r="BE31" s="115"/>
      <c r="BF31" s="28">
        <f t="shared" si="20"/>
        <v>0</v>
      </c>
      <c r="BG31" s="36">
        <f t="shared" si="11"/>
        <v>0</v>
      </c>
      <c r="BH31" s="115"/>
      <c r="BI31" s="115"/>
      <c r="BJ31" s="115"/>
      <c r="BK31" s="28">
        <f t="shared" si="21"/>
        <v>0</v>
      </c>
      <c r="BL31" s="36">
        <f t="shared" si="4"/>
        <v>0</v>
      </c>
      <c r="BM31" s="132"/>
      <c r="BN31" s="132"/>
      <c r="BO31" s="132"/>
      <c r="BP31" s="28">
        <f t="shared" si="22"/>
        <v>0</v>
      </c>
    </row>
    <row r="32" spans="1:68" x14ac:dyDescent="0.3">
      <c r="A32" s="3"/>
      <c r="B32" s="4"/>
      <c r="C32" s="4"/>
      <c r="D32" s="4"/>
      <c r="E32" s="4"/>
      <c r="F32" s="4"/>
      <c r="G32" s="33" t="s">
        <v>93</v>
      </c>
      <c r="H32" s="116"/>
      <c r="I32" s="115"/>
      <c r="J32" s="115"/>
      <c r="K32" s="115"/>
      <c r="L32" s="28">
        <f t="shared" si="5"/>
        <v>0</v>
      </c>
      <c r="M32" s="36">
        <v>0</v>
      </c>
      <c r="N32" s="115"/>
      <c r="O32" s="115"/>
      <c r="P32" s="115"/>
      <c r="Q32" s="28">
        <f t="shared" si="12"/>
        <v>0</v>
      </c>
      <c r="R32" s="36">
        <f t="shared" si="23"/>
        <v>0</v>
      </c>
      <c r="S32" s="115"/>
      <c r="T32" s="115"/>
      <c r="U32" s="115"/>
      <c r="V32" s="28">
        <f t="shared" si="13"/>
        <v>0</v>
      </c>
      <c r="W32" s="36">
        <f t="shared" si="1"/>
        <v>0</v>
      </c>
      <c r="X32" s="115"/>
      <c r="Y32" s="115"/>
      <c r="Z32" s="115"/>
      <c r="AA32" s="28">
        <f t="shared" si="14"/>
        <v>0</v>
      </c>
      <c r="AB32" s="36">
        <f t="shared" si="7"/>
        <v>0</v>
      </c>
      <c r="AC32" s="115"/>
      <c r="AD32" s="115"/>
      <c r="AE32" s="115"/>
      <c r="AF32" s="28">
        <f t="shared" si="15"/>
        <v>0</v>
      </c>
      <c r="AG32" s="36">
        <f t="shared" si="2"/>
        <v>0</v>
      </c>
      <c r="AH32" s="115"/>
      <c r="AI32" s="115"/>
      <c r="AJ32" s="115"/>
      <c r="AK32" s="28">
        <f t="shared" si="16"/>
        <v>0</v>
      </c>
      <c r="AL32" s="51"/>
      <c r="AM32" s="36">
        <f t="shared" si="8"/>
        <v>0</v>
      </c>
      <c r="AN32" s="115"/>
      <c r="AO32" s="115"/>
      <c r="AP32" s="115"/>
      <c r="AQ32" s="28">
        <f t="shared" si="17"/>
        <v>0</v>
      </c>
      <c r="AR32" s="36">
        <f t="shared" si="3"/>
        <v>0</v>
      </c>
      <c r="AS32" s="115"/>
      <c r="AT32" s="115"/>
      <c r="AU32" s="115"/>
      <c r="AV32" s="28">
        <f t="shared" si="18"/>
        <v>0</v>
      </c>
      <c r="AW32" s="36">
        <f t="shared" si="9"/>
        <v>0</v>
      </c>
      <c r="AX32" s="115"/>
      <c r="AY32" s="115"/>
      <c r="AZ32" s="115"/>
      <c r="BA32" s="28">
        <f t="shared" si="19"/>
        <v>0</v>
      </c>
      <c r="BB32" s="36">
        <f t="shared" si="10"/>
        <v>0</v>
      </c>
      <c r="BC32" s="115"/>
      <c r="BD32" s="115"/>
      <c r="BE32" s="115"/>
      <c r="BF32" s="28">
        <f t="shared" si="20"/>
        <v>0</v>
      </c>
      <c r="BG32" s="36">
        <f t="shared" si="11"/>
        <v>0</v>
      </c>
      <c r="BH32" s="115"/>
      <c r="BI32" s="115"/>
      <c r="BJ32" s="115"/>
      <c r="BK32" s="28">
        <f t="shared" si="21"/>
        <v>0</v>
      </c>
      <c r="BL32" s="36">
        <f t="shared" si="4"/>
        <v>0</v>
      </c>
      <c r="BM32" s="132"/>
      <c r="BN32" s="132"/>
      <c r="BO32" s="132"/>
      <c r="BP32" s="28">
        <f t="shared" si="22"/>
        <v>0</v>
      </c>
    </row>
    <row r="33" spans="1:68" x14ac:dyDescent="0.3">
      <c r="A33" s="158" t="s">
        <v>18</v>
      </c>
      <c r="B33" s="159"/>
      <c r="C33" s="159"/>
      <c r="D33" s="159"/>
      <c r="E33" s="159"/>
      <c r="F33" s="159"/>
      <c r="G33" s="100" t="s">
        <v>72</v>
      </c>
      <c r="H33" s="117"/>
      <c r="I33" s="118"/>
      <c r="J33" s="118"/>
      <c r="K33" s="118"/>
      <c r="L33" s="28">
        <f t="shared" si="5"/>
        <v>0</v>
      </c>
      <c r="M33" s="107">
        <f t="shared" si="6"/>
        <v>0</v>
      </c>
      <c r="N33" s="118"/>
      <c r="O33" s="118"/>
      <c r="P33" s="118"/>
      <c r="Q33" s="28">
        <f t="shared" si="12"/>
        <v>0</v>
      </c>
      <c r="R33" s="36">
        <f t="shared" si="23"/>
        <v>0</v>
      </c>
      <c r="S33" s="118"/>
      <c r="T33" s="118"/>
      <c r="U33" s="118"/>
      <c r="V33" s="28">
        <f t="shared" si="13"/>
        <v>0</v>
      </c>
      <c r="W33" s="36">
        <f t="shared" si="1"/>
        <v>0</v>
      </c>
      <c r="X33" s="118"/>
      <c r="Y33" s="118"/>
      <c r="Z33" s="118"/>
      <c r="AA33" s="28">
        <f t="shared" si="14"/>
        <v>0</v>
      </c>
      <c r="AB33" s="36">
        <f t="shared" si="7"/>
        <v>0</v>
      </c>
      <c r="AC33" s="118"/>
      <c r="AD33" s="118"/>
      <c r="AE33" s="118"/>
      <c r="AF33" s="28">
        <f t="shared" si="15"/>
        <v>0</v>
      </c>
      <c r="AG33" s="36">
        <f t="shared" si="2"/>
        <v>0</v>
      </c>
      <c r="AH33" s="118"/>
      <c r="AI33" s="118"/>
      <c r="AJ33" s="118"/>
      <c r="AK33" s="28">
        <f t="shared" si="16"/>
        <v>0</v>
      </c>
      <c r="AL33" s="51"/>
      <c r="AM33" s="36">
        <f t="shared" si="8"/>
        <v>0</v>
      </c>
      <c r="AN33" s="118"/>
      <c r="AO33" s="120"/>
      <c r="AP33" s="120"/>
      <c r="AQ33" s="28">
        <f t="shared" si="17"/>
        <v>0</v>
      </c>
      <c r="AR33" s="36">
        <f t="shared" si="3"/>
        <v>0</v>
      </c>
      <c r="AS33" s="118"/>
      <c r="AT33" s="118"/>
      <c r="AU33" s="118"/>
      <c r="AV33" s="28">
        <f t="shared" si="18"/>
        <v>0</v>
      </c>
      <c r="AW33" s="36">
        <f t="shared" si="9"/>
        <v>0</v>
      </c>
      <c r="AX33" s="118"/>
      <c r="AY33" s="118"/>
      <c r="AZ33" s="118"/>
      <c r="BA33" s="28">
        <f t="shared" si="19"/>
        <v>0</v>
      </c>
      <c r="BB33" s="36">
        <f t="shared" si="10"/>
        <v>0</v>
      </c>
      <c r="BC33" s="118"/>
      <c r="BD33" s="118"/>
      <c r="BE33" s="118"/>
      <c r="BF33" s="28">
        <f t="shared" si="20"/>
        <v>0</v>
      </c>
      <c r="BG33" s="36">
        <f t="shared" si="11"/>
        <v>0</v>
      </c>
      <c r="BH33" s="118"/>
      <c r="BI33" s="118"/>
      <c r="BJ33" s="118"/>
      <c r="BK33" s="28">
        <f t="shared" si="21"/>
        <v>0</v>
      </c>
      <c r="BL33" s="36">
        <f t="shared" si="4"/>
        <v>0</v>
      </c>
      <c r="BM33" s="133"/>
      <c r="BN33" s="133"/>
      <c r="BO33" s="133"/>
      <c r="BP33" s="28">
        <f t="shared" si="22"/>
        <v>0</v>
      </c>
    </row>
    <row r="34" spans="1:68" s="108" customFormat="1" ht="19.5" thickBot="1" x14ac:dyDescent="0.35">
      <c r="A34" s="151" t="s">
        <v>71</v>
      </c>
      <c r="B34" s="151"/>
      <c r="C34" s="151"/>
      <c r="D34" s="151"/>
      <c r="E34" s="151"/>
      <c r="F34" s="193"/>
      <c r="G34" s="109"/>
      <c r="H34" s="52">
        <f t="shared" ref="H34:L34" si="24">SUM(H9:H33)</f>
        <v>0</v>
      </c>
      <c r="I34" s="110">
        <f t="shared" si="24"/>
        <v>0</v>
      </c>
      <c r="J34" s="110">
        <f t="shared" si="24"/>
        <v>0</v>
      </c>
      <c r="K34" s="110">
        <f t="shared" si="24"/>
        <v>0</v>
      </c>
      <c r="L34" s="111">
        <f t="shared" si="24"/>
        <v>0</v>
      </c>
      <c r="M34" s="52">
        <f t="shared" ref="M34:Q34" si="25">SUM(M9:M33)</f>
        <v>0</v>
      </c>
      <c r="N34" s="110">
        <f t="shared" si="25"/>
        <v>0</v>
      </c>
      <c r="O34" s="110">
        <f t="shared" si="25"/>
        <v>0</v>
      </c>
      <c r="P34" s="110">
        <f t="shared" si="25"/>
        <v>0</v>
      </c>
      <c r="Q34" s="111">
        <f t="shared" si="25"/>
        <v>0</v>
      </c>
      <c r="R34" s="52">
        <f t="shared" ref="R34" si="26">SUM(R9:R33)</f>
        <v>0</v>
      </c>
      <c r="S34" s="110">
        <f t="shared" ref="S34:V34" si="27">SUM(S9:S33)</f>
        <v>0</v>
      </c>
      <c r="T34" s="110">
        <f t="shared" si="27"/>
        <v>0</v>
      </c>
      <c r="U34" s="110">
        <f t="shared" si="27"/>
        <v>0</v>
      </c>
      <c r="V34" s="111">
        <f t="shared" si="27"/>
        <v>0</v>
      </c>
      <c r="W34" s="52">
        <f t="shared" ref="W34" si="28">SUM(W9:W33)</f>
        <v>0</v>
      </c>
      <c r="X34" s="110">
        <f t="shared" ref="X34:AK34" si="29">SUM(X9:X33)</f>
        <v>0</v>
      </c>
      <c r="Y34" s="110">
        <f t="shared" si="29"/>
        <v>0</v>
      </c>
      <c r="Z34" s="110">
        <f t="shared" si="29"/>
        <v>0</v>
      </c>
      <c r="AA34" s="111">
        <f t="shared" si="29"/>
        <v>0</v>
      </c>
      <c r="AB34" s="52">
        <f t="shared" ref="AB34" si="30">SUM(AB9:AB33)</f>
        <v>0</v>
      </c>
      <c r="AC34" s="110">
        <f t="shared" si="29"/>
        <v>0</v>
      </c>
      <c r="AD34" s="110">
        <f t="shared" si="29"/>
        <v>0</v>
      </c>
      <c r="AE34" s="110">
        <f t="shared" si="29"/>
        <v>0</v>
      </c>
      <c r="AF34" s="111">
        <f t="shared" si="29"/>
        <v>0</v>
      </c>
      <c r="AG34" s="52">
        <f t="shared" ref="AG34" si="31">SUM(AG9:AG33)</f>
        <v>0</v>
      </c>
      <c r="AH34" s="110">
        <f t="shared" si="29"/>
        <v>0</v>
      </c>
      <c r="AI34" s="110">
        <f t="shared" si="29"/>
        <v>0</v>
      </c>
      <c r="AJ34" s="110">
        <f t="shared" si="29"/>
        <v>0</v>
      </c>
      <c r="AK34" s="111">
        <f t="shared" si="29"/>
        <v>0</v>
      </c>
      <c r="AL34" s="51"/>
      <c r="AM34" s="52">
        <f t="shared" ref="AM34" si="32">SUM(AM9:AM33)</f>
        <v>0</v>
      </c>
      <c r="AN34" s="110">
        <f t="shared" ref="AN34:AP34" si="33">SUM(AN9:AN33)</f>
        <v>0</v>
      </c>
      <c r="AO34" s="110">
        <f t="shared" si="33"/>
        <v>0</v>
      </c>
      <c r="AP34" s="110">
        <f t="shared" si="33"/>
        <v>0</v>
      </c>
      <c r="AQ34" s="111">
        <f>SUM(AQ9:AQ33)</f>
        <v>0</v>
      </c>
      <c r="AR34" s="52">
        <f t="shared" ref="AR34" si="34">SUM(AR9:AR33)</f>
        <v>0</v>
      </c>
      <c r="AS34" s="110">
        <f t="shared" ref="AS34:AV34" si="35">SUM(AS9:AS33)</f>
        <v>0</v>
      </c>
      <c r="AT34" s="110">
        <f t="shared" si="35"/>
        <v>0</v>
      </c>
      <c r="AU34" s="110">
        <f t="shared" si="35"/>
        <v>0</v>
      </c>
      <c r="AV34" s="111">
        <f t="shared" si="35"/>
        <v>0</v>
      </c>
      <c r="AW34" s="52">
        <f t="shared" ref="AW34:BA34" si="36">SUM(AW9:AW33)</f>
        <v>0</v>
      </c>
      <c r="AX34" s="110">
        <f t="shared" si="36"/>
        <v>0</v>
      </c>
      <c r="AY34" s="110">
        <f t="shared" si="36"/>
        <v>0</v>
      </c>
      <c r="AZ34" s="110">
        <f t="shared" si="36"/>
        <v>0</v>
      </c>
      <c r="BA34" s="111">
        <f t="shared" si="36"/>
        <v>0</v>
      </c>
      <c r="BB34" s="52">
        <f t="shared" ref="BB34" si="37">SUM(BB9:BB33)</f>
        <v>0</v>
      </c>
      <c r="BC34" s="110">
        <f t="shared" ref="BC34:BF34" si="38">SUM(BC9:BC33)</f>
        <v>0</v>
      </c>
      <c r="BD34" s="110">
        <f t="shared" si="38"/>
        <v>0</v>
      </c>
      <c r="BE34" s="110">
        <f t="shared" si="38"/>
        <v>0</v>
      </c>
      <c r="BF34" s="111">
        <f t="shared" si="38"/>
        <v>0</v>
      </c>
      <c r="BG34" s="52">
        <f t="shared" ref="BG34" si="39">SUM(BG9:BG33)</f>
        <v>0</v>
      </c>
      <c r="BH34" s="110">
        <f t="shared" ref="BH34:BK34" si="40">SUM(BH9:BH33)</f>
        <v>0</v>
      </c>
      <c r="BI34" s="110">
        <f t="shared" si="40"/>
        <v>0</v>
      </c>
      <c r="BJ34" s="110">
        <f t="shared" si="40"/>
        <v>0</v>
      </c>
      <c r="BK34" s="111">
        <f t="shared" si="40"/>
        <v>0</v>
      </c>
      <c r="BL34" s="52">
        <f t="shared" ref="BL34" si="41">SUM(BL9:BL33)</f>
        <v>0</v>
      </c>
      <c r="BM34" s="110">
        <f t="shared" ref="BM34:BP34" si="42">SUM(BM9:BM33)</f>
        <v>0</v>
      </c>
      <c r="BN34" s="110">
        <f t="shared" si="42"/>
        <v>0</v>
      </c>
      <c r="BO34" s="110">
        <f t="shared" si="42"/>
        <v>0</v>
      </c>
      <c r="BP34" s="111">
        <f t="shared" si="42"/>
        <v>0</v>
      </c>
    </row>
    <row r="35" spans="1:68" ht="19.5" thickTop="1" x14ac:dyDescent="0.3">
      <c r="A35" s="152" t="s">
        <v>6</v>
      </c>
      <c r="B35" s="152"/>
      <c r="C35" s="152"/>
      <c r="D35" s="152"/>
      <c r="E35" s="152"/>
      <c r="F35" s="153"/>
      <c r="G35" s="82" t="s">
        <v>26</v>
      </c>
      <c r="H35" s="13"/>
      <c r="I35" s="104">
        <v>0</v>
      </c>
      <c r="J35" s="87"/>
      <c r="K35" s="87"/>
      <c r="L35" s="89"/>
      <c r="M35" s="13"/>
      <c r="N35" s="104">
        <f>I38</f>
        <v>0</v>
      </c>
      <c r="Q35" s="11"/>
      <c r="R35" s="13"/>
      <c r="S35" s="104">
        <f>N38</f>
        <v>0</v>
      </c>
      <c r="V35" s="11"/>
      <c r="W35" s="13"/>
      <c r="X35" s="104">
        <f>S38</f>
        <v>0</v>
      </c>
      <c r="AA35" s="11"/>
      <c r="AB35" s="13"/>
      <c r="AC35" s="104">
        <f>X38</f>
        <v>0</v>
      </c>
      <c r="AF35" s="11"/>
      <c r="AG35" s="13"/>
      <c r="AH35" s="104">
        <f>AC38</f>
        <v>0</v>
      </c>
      <c r="AI35" s="20"/>
      <c r="AJ35" s="20"/>
      <c r="AM35" s="13"/>
      <c r="AN35" s="104">
        <f>AH38</f>
        <v>0</v>
      </c>
      <c r="AO35" s="20"/>
      <c r="AP35" s="20"/>
      <c r="AR35" s="13"/>
      <c r="AS35" s="104">
        <f>AN38</f>
        <v>0</v>
      </c>
      <c r="AT35" s="20"/>
      <c r="AU35" s="20"/>
      <c r="AW35" s="13"/>
      <c r="AX35" s="104">
        <f>AS38</f>
        <v>0</v>
      </c>
      <c r="AY35" s="20"/>
      <c r="AZ35" s="20"/>
      <c r="BB35" s="13"/>
      <c r="BC35" s="104">
        <f>AX38</f>
        <v>0</v>
      </c>
      <c r="BD35" s="1"/>
      <c r="BE35" s="20"/>
      <c r="BG35" s="13"/>
      <c r="BH35" s="104">
        <f>BC38</f>
        <v>0</v>
      </c>
      <c r="BJ35" s="20"/>
      <c r="BK35" s="18"/>
      <c r="BL35" s="1"/>
      <c r="BM35" s="104">
        <f>BH38</f>
        <v>0</v>
      </c>
      <c r="BN35" s="20"/>
      <c r="BO35" s="20"/>
    </row>
    <row r="36" spans="1:68" x14ac:dyDescent="0.3">
      <c r="A36" s="152" t="s">
        <v>4</v>
      </c>
      <c r="B36" s="152"/>
      <c r="C36" s="152"/>
      <c r="D36" s="152"/>
      <c r="E36" s="152"/>
      <c r="F36" s="153"/>
      <c r="G36" s="82" t="s">
        <v>25</v>
      </c>
      <c r="H36" s="13"/>
      <c r="I36" s="119">
        <v>0</v>
      </c>
      <c r="J36" s="20"/>
      <c r="K36" s="20"/>
      <c r="M36" s="13"/>
      <c r="N36" s="119">
        <v>0</v>
      </c>
      <c r="Q36" s="11"/>
      <c r="S36" s="119">
        <v>0</v>
      </c>
      <c r="V36" s="11"/>
      <c r="W36" s="13"/>
      <c r="X36" s="119">
        <v>0</v>
      </c>
      <c r="AA36" s="11"/>
      <c r="AB36" s="13"/>
      <c r="AC36" s="119">
        <v>0</v>
      </c>
      <c r="AF36" s="11"/>
      <c r="AG36" s="13"/>
      <c r="AH36" s="119">
        <v>0</v>
      </c>
      <c r="AI36" s="90"/>
      <c r="AJ36" s="20"/>
      <c r="AM36" s="13"/>
      <c r="AN36" s="119">
        <v>0</v>
      </c>
      <c r="AO36" s="20"/>
      <c r="AP36" s="20"/>
      <c r="AR36" s="13"/>
      <c r="AS36" s="119">
        <v>0</v>
      </c>
      <c r="AT36" s="20"/>
      <c r="AU36" s="20"/>
      <c r="AW36" s="13"/>
      <c r="AX36" s="119">
        <v>0</v>
      </c>
      <c r="AY36" s="20"/>
      <c r="AZ36" s="20"/>
      <c r="BB36" s="13"/>
      <c r="BC36" s="119">
        <v>0</v>
      </c>
      <c r="BE36" s="20"/>
      <c r="BG36" s="13"/>
      <c r="BH36" s="119">
        <v>0</v>
      </c>
      <c r="BJ36" s="20"/>
      <c r="BK36" s="18"/>
      <c r="BL36" s="1"/>
      <c r="BM36" s="119">
        <v>0</v>
      </c>
      <c r="BN36" s="20"/>
      <c r="BO36" s="20"/>
    </row>
    <row r="37" spans="1:68" ht="18.600000000000001" customHeight="1" x14ac:dyDescent="0.3">
      <c r="A37" s="154" t="s">
        <v>5</v>
      </c>
      <c r="B37" s="154"/>
      <c r="C37" s="154"/>
      <c r="D37" s="154"/>
      <c r="E37" s="154"/>
      <c r="F37" s="155"/>
      <c r="G37" s="82" t="s">
        <v>24</v>
      </c>
      <c r="H37" s="13"/>
      <c r="I37" s="119">
        <f>J34</f>
        <v>0</v>
      </c>
      <c r="J37" s="20"/>
      <c r="K37" s="90"/>
      <c r="M37" s="13"/>
      <c r="N37" s="119">
        <v>0</v>
      </c>
      <c r="Q37" s="11"/>
      <c r="S37" s="119">
        <v>0</v>
      </c>
      <c r="V37" s="11"/>
      <c r="W37" s="13"/>
      <c r="X37" s="119">
        <v>0</v>
      </c>
      <c r="AA37" s="11"/>
      <c r="AB37" s="13"/>
      <c r="AC37" s="119">
        <v>0</v>
      </c>
      <c r="AF37" s="11"/>
      <c r="AG37" s="13"/>
      <c r="AH37" s="119">
        <v>0</v>
      </c>
      <c r="AI37" s="90"/>
      <c r="AJ37" s="20"/>
      <c r="AM37" s="13"/>
      <c r="AN37" s="119">
        <v>0</v>
      </c>
      <c r="AO37" s="20"/>
      <c r="AP37" s="20"/>
      <c r="AR37" s="13"/>
      <c r="AS37" s="119">
        <v>0</v>
      </c>
      <c r="AT37" s="20"/>
      <c r="AU37" s="20"/>
      <c r="AW37" s="13"/>
      <c r="AX37" s="119">
        <v>0</v>
      </c>
      <c r="AY37" s="20"/>
      <c r="AZ37" s="20"/>
      <c r="BB37" s="13"/>
      <c r="BC37" s="119">
        <v>0</v>
      </c>
      <c r="BE37" s="20"/>
      <c r="BG37" s="13"/>
      <c r="BH37" s="119">
        <v>0</v>
      </c>
      <c r="BJ37" s="20"/>
      <c r="BK37" s="18"/>
      <c r="BL37" s="1"/>
      <c r="BM37" s="119">
        <v>0</v>
      </c>
      <c r="BN37" s="20"/>
      <c r="BO37" s="20"/>
    </row>
    <row r="38" spans="1:68" x14ac:dyDescent="0.3">
      <c r="A38" s="154" t="s">
        <v>19</v>
      </c>
      <c r="B38" s="154"/>
      <c r="C38" s="154"/>
      <c r="D38" s="154"/>
      <c r="E38" s="154"/>
      <c r="F38" s="155"/>
      <c r="G38" s="82" t="s">
        <v>27</v>
      </c>
      <c r="H38" s="13"/>
      <c r="I38" s="102">
        <f>I35+I36-I37</f>
        <v>0</v>
      </c>
      <c r="J38" s="20"/>
      <c r="K38" s="20"/>
      <c r="M38" s="13"/>
      <c r="N38" s="102">
        <f>N35+N36-N37</f>
        <v>0</v>
      </c>
      <c r="Q38" s="11"/>
      <c r="S38" s="102">
        <f>S35+S36-S37</f>
        <v>0</v>
      </c>
      <c r="V38" s="11"/>
      <c r="W38" s="13"/>
      <c r="X38" s="102">
        <f>X35+X36-X37</f>
        <v>0</v>
      </c>
      <c r="AA38" s="11"/>
      <c r="AB38" s="13"/>
      <c r="AC38" s="102">
        <f>AC35+AC36-AC37</f>
        <v>0</v>
      </c>
      <c r="AF38" s="11"/>
      <c r="AG38" s="13"/>
      <c r="AH38" s="102">
        <f>AH35+AH36-AH37</f>
        <v>0</v>
      </c>
      <c r="AI38" s="20"/>
      <c r="AJ38" s="20"/>
      <c r="AM38" s="13"/>
      <c r="AN38" s="102">
        <f>AN35+AN36-AN37</f>
        <v>0</v>
      </c>
      <c r="AO38" s="20"/>
      <c r="AP38" s="20"/>
      <c r="AR38" s="13"/>
      <c r="AS38" s="102">
        <f>AS35+AS36-AS37</f>
        <v>0</v>
      </c>
      <c r="AT38" s="20"/>
      <c r="AU38" s="20"/>
      <c r="AW38" s="13"/>
      <c r="AX38" s="102">
        <f>AX35+AX36-AX37</f>
        <v>0</v>
      </c>
      <c r="AY38" s="20"/>
      <c r="AZ38" s="20"/>
      <c r="BB38" s="13"/>
      <c r="BC38" s="102">
        <f>BC35+BC36-BC37</f>
        <v>0</v>
      </c>
      <c r="BE38" s="20"/>
      <c r="BG38" s="13"/>
      <c r="BH38" s="102">
        <f>BH35+BH36-BH37</f>
        <v>0</v>
      </c>
      <c r="BJ38" s="20"/>
      <c r="BK38" s="18"/>
      <c r="BL38" s="1"/>
      <c r="BM38" s="102">
        <f>BM35+BM36-BM37</f>
        <v>0</v>
      </c>
      <c r="BN38" s="20"/>
      <c r="BO38" s="20"/>
    </row>
    <row r="39" spans="1:68" x14ac:dyDescent="0.3">
      <c r="K39" s="7"/>
      <c r="O39" s="88"/>
      <c r="P39" s="88"/>
      <c r="V39" s="11"/>
      <c r="AA39" s="11"/>
      <c r="AF39" s="11"/>
    </row>
    <row r="40" spans="1:68" x14ac:dyDescent="0.3">
      <c r="M40" s="7"/>
      <c r="V40" s="11"/>
      <c r="AA40" s="11"/>
      <c r="AF40" s="11"/>
    </row>
    <row r="41" spans="1:68" x14ac:dyDescent="0.3">
      <c r="V41" s="11"/>
      <c r="AA41" s="11"/>
      <c r="AF41" s="11"/>
    </row>
    <row r="42" spans="1:68" x14ac:dyDescent="0.3">
      <c r="V42" s="11"/>
      <c r="AA42" s="11"/>
      <c r="AF42" s="11"/>
    </row>
  </sheetData>
  <sheetProtection algorithmName="SHA-512" hashValue="VCgQJbFzWXstLKr3+DUAfYV9P534B++vmy2pIbtmjURxYq5QxMbTrH7yiauTDdOoEU1hCt+msBFvVfGTKw1msw==" saltValue="X75WG4O8ogZ2cJ4WP3QRyg==" spinCount="100000" sheet="1" objects="1" scenarios="1" selectLockedCells="1"/>
  <mergeCells count="42">
    <mergeCell ref="A1:G1"/>
    <mergeCell ref="H1:L3"/>
    <mergeCell ref="M1:Q3"/>
    <mergeCell ref="R1:V3"/>
    <mergeCell ref="W1:AA3"/>
    <mergeCell ref="A2:G2"/>
    <mergeCell ref="A3:G3"/>
    <mergeCell ref="AG3:AK3"/>
    <mergeCell ref="H4:V4"/>
    <mergeCell ref="W4:AK4"/>
    <mergeCell ref="AM4:BA4"/>
    <mergeCell ref="BB4:BP4"/>
    <mergeCell ref="AB1:AF3"/>
    <mergeCell ref="A13:F13"/>
    <mergeCell ref="AG6:AK6"/>
    <mergeCell ref="AM6:AQ6"/>
    <mergeCell ref="AR6:AV6"/>
    <mergeCell ref="AW6:BA6"/>
    <mergeCell ref="H6:L6"/>
    <mergeCell ref="M6:Q6"/>
    <mergeCell ref="R6:V6"/>
    <mergeCell ref="W6:AA6"/>
    <mergeCell ref="AB6:AF6"/>
    <mergeCell ref="BL6:BP6"/>
    <mergeCell ref="A7:F7"/>
    <mergeCell ref="A8:F8"/>
    <mergeCell ref="A9:F9"/>
    <mergeCell ref="A12:F12"/>
    <mergeCell ref="BB6:BF6"/>
    <mergeCell ref="BG6:BK6"/>
    <mergeCell ref="A30:F30"/>
    <mergeCell ref="A36:F36"/>
    <mergeCell ref="A37:F37"/>
    <mergeCell ref="A38:F38"/>
    <mergeCell ref="A33:F33"/>
    <mergeCell ref="A34:F34"/>
    <mergeCell ref="A35:F35"/>
    <mergeCell ref="A15:F15"/>
    <mergeCell ref="A18:F18"/>
    <mergeCell ref="A21:F21"/>
    <mergeCell ref="A24:F24"/>
    <mergeCell ref="A27:F2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Draw Request EXAMPLE</vt:lpstr>
      <vt:lpstr>Draw Request FORM</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2023-03-17T19:38:59Z</cp:lastPrinted>
  <dcterms:created xsi:type="dcterms:W3CDTF">2023-03-01T14:44:02Z</dcterms:created>
  <dcterms:modified xsi:type="dcterms:W3CDTF">2023-09-07T19:40:48Z</dcterms:modified>
</cp:coreProperties>
</file>