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61" yWindow="1080" windowWidth="15480" windowHeight="11640" activeTab="1"/>
  </bookViews>
  <sheets>
    <sheet name="Cost per Square Foot" sheetId="1" r:id="rId1"/>
    <sheet name="Rep-Sen letters" sheetId="2" r:id="rId2"/>
    <sheet name="QCP" sheetId="3" r:id="rId3"/>
  </sheets>
  <definedNames>
    <definedName name="_xlnm.Print_Area" localSheetId="0">'Cost per Square Foot'!$A$1:$L$150</definedName>
  </definedNames>
  <calcPr fullCalcOnLoad="1"/>
</workbook>
</file>

<file path=xl/sharedStrings.xml><?xml version="1.0" encoding="utf-8"?>
<sst xmlns="http://schemas.openxmlformats.org/spreadsheetml/2006/main" count="992" uniqueCount="276">
  <si>
    <t>TDHCA #</t>
  </si>
  <si>
    <t>Devlopment name</t>
  </si>
  <si>
    <t>Rehabilitation</t>
  </si>
  <si>
    <t>Elevator Served</t>
  </si>
  <si>
    <t>Supportive Housing</t>
  </si>
  <si>
    <t>Single Family</t>
  </si>
  <si>
    <t>New Construction</t>
  </si>
  <si>
    <r>
      <t>Cost of Development Per Square Foot (</t>
    </r>
    <r>
      <rPr>
        <b/>
        <sz val="14"/>
        <color indexed="8"/>
        <rFont val="Calibri"/>
        <family val="2"/>
      </rPr>
      <t>§11.9(e)(2) of the QAP)</t>
    </r>
  </si>
  <si>
    <t>13000</t>
  </si>
  <si>
    <t>Delta Estates Apartments</t>
  </si>
  <si>
    <t>Stone Creek Apartments</t>
  </si>
  <si>
    <t>Shepherd Seniors Apartments</t>
  </si>
  <si>
    <t>Country Place Apartments</t>
  </si>
  <si>
    <t>Sunset Place Apartments</t>
  </si>
  <si>
    <t>Spring Creek Apartments</t>
  </si>
  <si>
    <t>Crossing at Oak Grove</t>
  </si>
  <si>
    <t>GardenWalk of La Grange, Schulenburg, and Weimar</t>
  </si>
  <si>
    <t>Rosewood Apartments</t>
  </si>
  <si>
    <t>Pecan Creek Village</t>
  </si>
  <si>
    <t>Riverwood Apartments</t>
  </si>
  <si>
    <t>Grand Manor Apartments</t>
  </si>
  <si>
    <t>Pine Lake Estates</t>
  </si>
  <si>
    <t>Emma Finke Villas</t>
  </si>
  <si>
    <t>Pinewood Park</t>
  </si>
  <si>
    <t>Prairie Village</t>
  </si>
  <si>
    <t>Cost Per Square Foot</t>
  </si>
  <si>
    <t>x</t>
  </si>
  <si>
    <t>MEAN FOR REHABILITATION</t>
  </si>
  <si>
    <t>Deviation from mean</t>
  </si>
  <si>
    <t>Opporunity Index Score</t>
  </si>
  <si>
    <t>Cost Per Square Foot Score</t>
  </si>
  <si>
    <t>Mariposa at Woodbridge</t>
  </si>
  <si>
    <t>Mariposa at Pecan Park</t>
  </si>
  <si>
    <t>Mariposa at Elk Drive</t>
  </si>
  <si>
    <t>Heritage Park Vista - Phase Two</t>
  </si>
  <si>
    <t>The Retreat at Westlock</t>
  </si>
  <si>
    <t>The Manor at Currey Creek</t>
  </si>
  <si>
    <t>Liberty Manor</t>
  </si>
  <si>
    <t>The Trails at Carmel Creek</t>
  </si>
  <si>
    <t>The Manor at Commerce Park</t>
  </si>
  <si>
    <t>KIRON at Spring</t>
  </si>
  <si>
    <t>The Millennium - McKinney</t>
  </si>
  <si>
    <t>Flora Street Lofts</t>
  </si>
  <si>
    <t>Mariposa at Ranch Road 12</t>
  </si>
  <si>
    <t>Reserve at McAlister</t>
  </si>
  <si>
    <t>4800 Berkman</t>
  </si>
  <si>
    <t>Westridge</t>
  </si>
  <si>
    <t>Campanile at Jones Creek</t>
  </si>
  <si>
    <t>Reserve at Arcola Senior Living</t>
  </si>
  <si>
    <t>MainStreet Kingwood</t>
  </si>
  <si>
    <t>Patriot's Crossing (formerly known as Veteran's Place)</t>
  </si>
  <si>
    <t>Southfork Plantation</t>
  </si>
  <si>
    <t>Evergreen at Murphy Senior Community</t>
  </si>
  <si>
    <t>Oak Creek Village</t>
  </si>
  <si>
    <t>Evergreen at Hebron Senior Community</t>
  </si>
  <si>
    <t>Providence on Major</t>
  </si>
  <si>
    <t>The Preserve at the Crossing</t>
  </si>
  <si>
    <t>Gardens at Friendswood Lakes II</t>
  </si>
  <si>
    <t>Progress Senior Living</t>
  </si>
  <si>
    <t>The Hamilton</t>
  </si>
  <si>
    <t>Wynnewood Family Housing</t>
  </si>
  <si>
    <t>Homestead Apartments</t>
  </si>
  <si>
    <t>Lafayette Plaza</t>
  </si>
  <si>
    <t>The Hills of Pflugerville</t>
  </si>
  <si>
    <t>Summit Place</t>
  </si>
  <si>
    <t>Artspace El Paso Lofts</t>
  </si>
  <si>
    <t>Serenity Place Apartments</t>
  </si>
  <si>
    <t>Freedoms Path at Kerrville</t>
  </si>
  <si>
    <t>Skyway Studios</t>
  </si>
  <si>
    <t>Ana's Cove</t>
  </si>
  <si>
    <t>Villas at Henderson</t>
  </si>
  <si>
    <t>Pinecrest Park</t>
  </si>
  <si>
    <t>The Huntington at Sienna Plantation</t>
  </si>
  <si>
    <t>Tower Village</t>
  </si>
  <si>
    <t>N/A</t>
  </si>
  <si>
    <t>MEAN FOR HIGH COST DEVELOPMENTS</t>
  </si>
  <si>
    <t>verified interior corridor space; added 25,773 sq. ft. to calculation</t>
  </si>
  <si>
    <t>clarified development type as elevator served</t>
  </si>
  <si>
    <t>verified interior corridor space; added 25,184 sq. ft. to calculation</t>
  </si>
  <si>
    <t>verified interior corridor space; added 2,265 sq. ft. to calculation</t>
  </si>
  <si>
    <t>clarified development type as elevator served and added corridor space to calculation</t>
  </si>
  <si>
    <t>clarified development type as elevator served and added 1,510 sq. ft. corridor space to calculation</t>
  </si>
  <si>
    <t>Eagles Crossing Apartments</t>
  </si>
  <si>
    <t>Sands Terrace Apartments</t>
  </si>
  <si>
    <t>Playa Lake Apartments</t>
  </si>
  <si>
    <t>Rose Meadows Apartments</t>
  </si>
  <si>
    <t>Winchester Arms Apartments</t>
  </si>
  <si>
    <t>Bella Vista Apartments</t>
  </si>
  <si>
    <t>Canton Village Homes</t>
  </si>
  <si>
    <t>Concho Villas</t>
  </si>
  <si>
    <t>Stonebridge of Plainview</t>
  </si>
  <si>
    <t>Eastpointe Estates</t>
  </si>
  <si>
    <t>Mission Village of Pecos</t>
  </si>
  <si>
    <t>Lakeland Villas</t>
  </si>
  <si>
    <t>River Bank Village</t>
  </si>
  <si>
    <t>Windy Ridge Apartments</t>
  </si>
  <si>
    <t>La Esperanza Del Rio</t>
  </si>
  <si>
    <t>Bella Terra Apartments</t>
  </si>
  <si>
    <t>SHAENFIELD APARTMENTS</t>
  </si>
  <si>
    <t>Villas at West Mountain</t>
  </si>
  <si>
    <t>EMERALD VILLAGE</t>
  </si>
  <si>
    <t>Richland Meadows Apartments</t>
  </si>
  <si>
    <t>Laureles del Este</t>
  </si>
  <si>
    <t>Newport Village</t>
  </si>
  <si>
    <t>Hurstbourne Crossing</t>
  </si>
  <si>
    <t>Songhai at West Gate</t>
  </si>
  <si>
    <t>KIRON at Aubrey</t>
  </si>
  <si>
    <t>Red Bluff Apartment Homes</t>
  </si>
  <si>
    <t>Royal Gardens</t>
  </si>
  <si>
    <t>Oak Ridge Apartments</t>
  </si>
  <si>
    <t>River Terrace</t>
  </si>
  <si>
    <t>The Reserves at Sawgrass</t>
  </si>
  <si>
    <t>Bailey Square</t>
  </si>
  <si>
    <t>Abbington Estates</t>
  </si>
  <si>
    <t>Timberbrook Village</t>
  </si>
  <si>
    <t>The Village at Forney Crossing</t>
  </si>
  <si>
    <t>Abbington Meadows</t>
  </si>
  <si>
    <t>Huntington Estates</t>
  </si>
  <si>
    <t>Lexington Manor Apartments</t>
  </si>
  <si>
    <t>Old Town Plaza Apartments</t>
  </si>
  <si>
    <t>Desoto Senior Living</t>
  </si>
  <si>
    <t>Mayorca Villas</t>
  </si>
  <si>
    <t>Montana Vista Palms</t>
  </si>
  <si>
    <t>San Elizario Palms II</t>
  </si>
  <si>
    <t>North Desert Palms</t>
  </si>
  <si>
    <t>Verde Palms</t>
  </si>
  <si>
    <t>Mustang Springs Apartments</t>
  </si>
  <si>
    <t>Paso Fino Apartment Homes</t>
  </si>
  <si>
    <t>The Reserves at South Plains</t>
  </si>
  <si>
    <t>Meadow Heights</t>
  </si>
  <si>
    <t>Residences at Caruth Lake</t>
  </si>
  <si>
    <t>Woodland Creek Apartments</t>
  </si>
  <si>
    <t>Liberty Trails Townhomes</t>
  </si>
  <si>
    <t>4320 Lofts</t>
  </si>
  <si>
    <t>Sunland Apartments</t>
  </si>
  <si>
    <t>Hidden Glen</t>
  </si>
  <si>
    <t>Sunquest Apartments</t>
  </si>
  <si>
    <t>HomeTowne on Magnolia</t>
  </si>
  <si>
    <t>Hudson Providence</t>
  </si>
  <si>
    <t>Plum Creek Estates</t>
  </si>
  <si>
    <t>Villas of Vanston Park</t>
  </si>
  <si>
    <t>The Cottages at South Acres</t>
  </si>
  <si>
    <t>Heritage Plaza</t>
  </si>
  <si>
    <t>The Reserves at Maplewood</t>
  </si>
  <si>
    <t>Villas del Rio</t>
  </si>
  <si>
    <t>Saige Meadows</t>
  </si>
  <si>
    <t>Villas at Justin</t>
  </si>
  <si>
    <t>Barron's Branch</t>
  </si>
  <si>
    <t>Liberty Pass</t>
  </si>
  <si>
    <t>BALCONES LOFTS</t>
  </si>
  <si>
    <t>Villages of Penitas</t>
  </si>
  <si>
    <t>Rice Senior Housiing</t>
  </si>
  <si>
    <t>StoneLeaf at Fairfield</t>
  </si>
  <si>
    <t>StoneLeaf at Eustace</t>
  </si>
  <si>
    <t>Trosper Apartments</t>
  </si>
  <si>
    <t>El Dorado Green Apartments</t>
  </si>
  <si>
    <t>MEAN FOR NEW CONSTRUCTION</t>
  </si>
  <si>
    <t>clarified development type as new construction</t>
  </si>
  <si>
    <t>Notes</t>
  </si>
  <si>
    <r>
      <t xml:space="preserve">This list reflects points initially assessed under </t>
    </r>
    <r>
      <rPr>
        <sz val="11"/>
        <color indexed="8"/>
        <rFont val="Calibri"/>
        <family val="2"/>
      </rPr>
      <t xml:space="preserve">§11.9(e)(2) of the Qualified Allocation Plan (QAP), Cost of Development per Square Foot, to Applications received for the 2013 Competitive (9%) Housing Tax Credit cycle. Pursuant to the rule, Applications are categorized as 1) Rehabilitation, or 2) elevator served, Supportive Housing, or single family design, or 3) new construction. Points are awarded based on the mean cost calculated for each category, as well as other factors described in the rule. Staff based these scores on exhibits as submitted to the Department by March 1, 2013. </t>
    </r>
  </si>
  <si>
    <t>Opporunity Index Self Score</t>
  </si>
  <si>
    <t>Any scoring information reflected herein is currently preliminary in nature and in no way represents a final score for any Application. Full Application reviews have not been completed but are ongoing. Applicants should not rely solely on the information contained herein for any purpose. Due to the informational nature of the data, the Applicant appeal process is not triggered by the posting of this list. Scoring notices sent in May through July will reflect formal scoring information which may be subject to appeal. Please refer to the QAP regarding this scoring item, or contact Jean Latsha at jean.latsha@tdhca.state.tx.us or by phone at 512.475.1676 with any questions.</t>
  </si>
  <si>
    <t xml:space="preserve">In some cases, after a preliminary review, the exhibit that directly addressed this scoring item was found to be inconsistent with other exhibits in the Application. In those cases, Applicants were notified and asked to reconcile those specific inconsistencies through the Administrative Deficiency process. Staff noted in this log where those adjustments were made in order to accurately calculate the mean for each category of development. In addition, the Opportunity Index score listed in this log is the score requested by the Applicant. This log will be updated periodically as necessary, when costs, square footage, and/or opportunity index scores change during the review process. However, the mean for each development category will not be recalculated unless a specific calculation error is identified and any correction would only be made as allowed by rule. </t>
  </si>
  <si>
    <t>Community Support from State Representative or Senator</t>
  </si>
  <si>
    <t>TDHCA Application #</t>
  </si>
  <si>
    <t>Development name</t>
  </si>
  <si>
    <t>Region</t>
  </si>
  <si>
    <t>TX Rep Comment</t>
  </si>
  <si>
    <t>TX Senator comment</t>
  </si>
  <si>
    <r>
      <t xml:space="preserve">Below is a list of letters received from State Representatives or State Senators in order to apply points to Applications in the 2013 Competitive Housing Tax Creidt cycle. Pursuant to </t>
    </r>
    <r>
      <rPr>
        <sz val="11"/>
        <color indexed="8"/>
        <rFont val="Calibri"/>
        <family val="2"/>
      </rPr>
      <t xml:space="preserve">§11.9(d)(4) of the Qualified Allocation Plan (QAP), applications may receive up to twelve (12) points or have deducted up to twelve (12) points for this scoring item. This is solely a list of letters received and under review and is not an assessment of points. The purpose of this list is to enable applicants and elected officials to review the list of letters and confirm that all letters submitted have been received and are under review. If you believe that a letter that was submitted is not on this list, please contact Jean Latsha at 512-475-1676 or by email at jean.latsha@tdcha.state.tx.us.                                                                      </t>
    </r>
  </si>
  <si>
    <t>Patriot's Crossing (AKA:Veteran's Place)</t>
  </si>
  <si>
    <t>Shaenfield Apartments</t>
  </si>
  <si>
    <t>Balcones Lofts</t>
  </si>
  <si>
    <t>Emerald Village</t>
  </si>
  <si>
    <t>S</t>
  </si>
  <si>
    <t>O</t>
  </si>
  <si>
    <t>NC</t>
  </si>
  <si>
    <t>N</t>
  </si>
  <si>
    <t>Rep District</t>
  </si>
  <si>
    <t>Senator District</t>
  </si>
  <si>
    <t>150, 126</t>
  </si>
  <si>
    <t>42, 80</t>
  </si>
  <si>
    <t>76, 77, 78, 79</t>
  </si>
  <si>
    <t>This list is sorted numerically by application number. All full applications submitted to the Department for the 2013 cycle are listed, regardless of whether or not any letters were received. "S" indicates a letter of support, "O" indicates a letter of opposition, "N" indicates neutrality, and "NC" indicates no letter was received. The district from which the letter was received is listed as well. In order to qualify for points the letter must come from the elected official whose district boundaries include the development site and must have been received by the Department by April 1, 2013.</t>
  </si>
  <si>
    <t>S*</t>
  </si>
  <si>
    <t>*letter received after submission deadline</t>
  </si>
  <si>
    <t>Updated April 18, 2013</t>
  </si>
  <si>
    <t>Neighorhood Organization</t>
  </si>
  <si>
    <t>City</t>
  </si>
  <si>
    <t>S/O</t>
  </si>
  <si>
    <t>13042</t>
  </si>
  <si>
    <t>Southeast Coalition of Civic Clubs</t>
  </si>
  <si>
    <t>Houston</t>
  </si>
  <si>
    <t>13044</t>
  </si>
  <si>
    <t>North Gus Thomasson Neighborhood Association</t>
  </si>
  <si>
    <t>Mesquite</t>
  </si>
  <si>
    <t>13052</t>
  </si>
  <si>
    <t>Southfork Community Association</t>
  </si>
  <si>
    <t>Manvel</t>
  </si>
  <si>
    <t>13068</t>
  </si>
  <si>
    <t>Brownsville Country Club</t>
  </si>
  <si>
    <t>Brownsville</t>
  </si>
  <si>
    <t>13069</t>
  </si>
  <si>
    <t>Grand Manor Resident's Council</t>
  </si>
  <si>
    <t>Tyler</t>
  </si>
  <si>
    <t>13073</t>
  </si>
  <si>
    <t>Waverly Athens Neighborhood Association</t>
  </si>
  <si>
    <t>Athens</t>
  </si>
  <si>
    <t>13082</t>
  </si>
  <si>
    <t>Woodland Creek</t>
  </si>
  <si>
    <t>Corpus Christi</t>
  </si>
  <si>
    <t>13089</t>
  </si>
  <si>
    <t>Pinewood Park Tenant Association</t>
  </si>
  <si>
    <t>Lufkin</t>
  </si>
  <si>
    <t>13091</t>
  </si>
  <si>
    <t>North Fort Worth Alliance</t>
  </si>
  <si>
    <t>Ft. Worth</t>
  </si>
  <si>
    <t>13108</t>
  </si>
  <si>
    <t>Zilker Neighborhood Association</t>
  </si>
  <si>
    <t>Austin</t>
  </si>
  <si>
    <t>13110</t>
  </si>
  <si>
    <t>West El Dorado Neighborhood Association</t>
  </si>
  <si>
    <t>13120</t>
  </si>
  <si>
    <t>Super Neighborhood 43 - Kingwood</t>
  </si>
  <si>
    <t>13125</t>
  </si>
  <si>
    <t>West Gate Area Association</t>
  </si>
  <si>
    <t>13138</t>
  </si>
  <si>
    <t>Woodbridge Association</t>
  </si>
  <si>
    <t>Wylie</t>
  </si>
  <si>
    <t>13142</t>
  </si>
  <si>
    <t>Falcon Pointe Community Association</t>
  </si>
  <si>
    <t>Pflugerville</t>
  </si>
  <si>
    <t>13143</t>
  </si>
  <si>
    <t>Downtown Super Neighborhood</t>
  </si>
  <si>
    <t>13159</t>
  </si>
  <si>
    <t>Mueller Neighborhood Association</t>
  </si>
  <si>
    <t>13163</t>
  </si>
  <si>
    <t>Lexington Manor Resident Council</t>
  </si>
  <si>
    <t>13187</t>
  </si>
  <si>
    <t>Brooks Oaks Neighborhood Association</t>
  </si>
  <si>
    <t>Waco</t>
  </si>
  <si>
    <t>13212</t>
  </si>
  <si>
    <t>Prairie Village Rollers Association</t>
  </si>
  <si>
    <t>El Campo</t>
  </si>
  <si>
    <t>13214</t>
  </si>
  <si>
    <t>Dallas CV, Inc</t>
  </si>
  <si>
    <t>Dallas</t>
  </si>
  <si>
    <t>Downtown Residents Council</t>
  </si>
  <si>
    <t>13235</t>
  </si>
  <si>
    <t>Highway 259 Property Owner's Association</t>
  </si>
  <si>
    <t>Kilgore</t>
  </si>
  <si>
    <t>13251</t>
  </si>
  <si>
    <t>Hunters Crossing Homeowners Association</t>
  </si>
  <si>
    <t>Bastrop</t>
  </si>
  <si>
    <t>13252</t>
  </si>
  <si>
    <t>Bouldin Creek Neighborhood Association</t>
  </si>
  <si>
    <t>13254</t>
  </si>
  <si>
    <t>West Loop Property Owners Association</t>
  </si>
  <si>
    <t>13263</t>
  </si>
  <si>
    <t>East Combes Neighborhood Association</t>
  </si>
  <si>
    <t>Combes</t>
  </si>
  <si>
    <t>13270</t>
  </si>
  <si>
    <t>Mission Trails Neighborhood Association</t>
  </si>
  <si>
    <t>Points Assigned</t>
  </si>
  <si>
    <t>Development Site outside the boundaries of the organization</t>
  </si>
  <si>
    <t>Statement violates §11.9(d)(1)(B)(ii) &amp; (iii)</t>
  </si>
  <si>
    <t>Statement violates §11.9(d)(1)(B)(ii)</t>
  </si>
  <si>
    <t>Statement violates §11.9(d)(1)(B)(ii) &amp; (iii) - pending appeal</t>
  </si>
  <si>
    <r>
      <t xml:space="preserve">Statement being challenged per </t>
    </r>
    <r>
      <rPr>
        <sz val="12"/>
        <color indexed="8"/>
        <rFont val="Calibri"/>
        <family val="2"/>
      </rPr>
      <t>§11.9(d)(1)(D)</t>
    </r>
  </si>
  <si>
    <r>
      <t xml:space="preserve">Organization did not meet requirements of </t>
    </r>
    <r>
      <rPr>
        <sz val="11"/>
        <color indexed="8"/>
        <rFont val="Calibri"/>
        <family val="2"/>
      </rPr>
      <t>§2306.004(23-a)</t>
    </r>
  </si>
  <si>
    <t>Quantifiable Community Participation</t>
  </si>
  <si>
    <r>
      <t xml:space="preserve">The list below reflects all letters received by the Department for purposes of scoring points under </t>
    </r>
    <r>
      <rPr>
        <sz val="11"/>
        <color indexed="8"/>
        <rFont val="Calibri"/>
        <family val="2"/>
      </rPr>
      <t>§11.9(d)(1) of the Qualified Allocation plan ("QAP"), related to Quantifiable Community Participation. The letter "S" indicates that the letter was submitted in support of the Development, and the letter "O" indicates opposition. This list also reflects the number of points which have been assigned to each letter. Where there is an "N/A" under points assigned, the statement was found not to be eligible for review and therefore did not qualify for any points. Pursuant to §11.9(d)(1)(C) of the QAP, where more than one eligible written statement is received for an Application, the averaged weight of those statements will be assessed and awarded.  If you have any questions about the information in this log, please contact jean Latsha at jean.latsha@tdhca.state.tx.us.</t>
    </r>
  </si>
  <si>
    <t>13166</t>
  </si>
  <si>
    <t>El Paso Central Business Association</t>
  </si>
  <si>
    <t>El Paso</t>
  </si>
  <si>
    <t>Updated May 24, 2013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</si>
</sst>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s>
  <fonts count="49">
    <font>
      <sz val="11"/>
      <color theme="1"/>
      <name val="Calibri"/>
      <family val="2"/>
    </font>
    <font>
      <sz val="11"/>
      <color indexed="8"/>
      <name val="Calibri"/>
      <family val="2"/>
    </font>
    <font>
      <b/>
      <sz val="14"/>
      <color indexed="8"/>
      <name val="Calibri"/>
      <family val="2"/>
    </font>
    <font>
      <sz val="10"/>
      <color indexed="8"/>
      <name val="Arial"/>
      <family val="2"/>
    </font>
    <font>
      <sz val="10"/>
      <name val="Arial"/>
      <family val="2"/>
    </font>
    <font>
      <b/>
      <sz val="11"/>
      <color indexed="8"/>
      <name val="Calibri"/>
      <family val="2"/>
    </font>
    <font>
      <b/>
      <sz val="12"/>
      <name val="Arial"/>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Calibri"/>
      <family val="2"/>
    </font>
    <font>
      <sz val="10"/>
      <color indexed="8"/>
      <name val="Calibri"/>
      <family val="2"/>
    </font>
    <font>
      <b/>
      <sz val="10"/>
      <color indexed="8"/>
      <name val="Calibri"/>
      <family val="2"/>
    </font>
    <font>
      <sz val="12"/>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8"/>
      <color theme="1"/>
      <name val="Calibri"/>
      <family val="2"/>
    </font>
    <font>
      <b/>
      <sz val="10"/>
      <color theme="1"/>
      <name val="Calibri"/>
      <family val="2"/>
    </font>
    <font>
      <sz val="12"/>
      <color theme="1"/>
      <name val="Calibri"/>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3"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thin"/>
      <right style="thin"/>
      <top style="medium"/>
      <bottom style="thin"/>
    </border>
    <border>
      <left style="thin"/>
      <right style="thin"/>
      <top>
        <color indexed="63"/>
      </top>
      <bottom style="thin"/>
    </border>
    <border>
      <left style="medium"/>
      <right style="thin"/>
      <top style="thin"/>
      <bottom style="thin"/>
    </border>
    <border>
      <left style="medium"/>
      <right style="thin"/>
      <top>
        <color indexed="63"/>
      </top>
      <bottom style="thin"/>
    </border>
    <border>
      <left style="thin"/>
      <right style="thin"/>
      <top style="thin"/>
      <bottom style="mediu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8">
    <xf numFmtId="0" fontId="0" fillId="0" borderId="0" xfId="0" applyFont="1" applyAlignment="1">
      <alignment/>
    </xf>
    <xf numFmtId="0" fontId="1" fillId="33" borderId="10" xfId="68" applyFont="1" applyFill="1" applyBorder="1" applyAlignment="1">
      <alignment vertical="top" wrapText="1"/>
      <protection/>
    </xf>
    <xf numFmtId="0" fontId="1" fillId="33" borderId="10" xfId="69" applyFont="1" applyFill="1" applyBorder="1" applyAlignment="1">
      <alignment vertical="top" wrapText="1"/>
      <protection/>
    </xf>
    <xf numFmtId="0" fontId="1" fillId="33" borderId="11" xfId="68" applyFont="1" applyFill="1" applyBorder="1" applyAlignment="1">
      <alignment vertical="top" wrapText="1"/>
      <protection/>
    </xf>
    <xf numFmtId="0" fontId="0" fillId="33" borderId="0" xfId="0" applyFont="1" applyFill="1" applyAlignment="1">
      <alignment/>
    </xf>
    <xf numFmtId="0" fontId="42" fillId="33" borderId="0" xfId="0" applyFont="1" applyFill="1" applyAlignment="1">
      <alignment horizontal="center"/>
    </xf>
    <xf numFmtId="0" fontId="0" fillId="34" borderId="10" xfId="0" applyFont="1" applyFill="1" applyBorder="1" applyAlignment="1">
      <alignment/>
    </xf>
    <xf numFmtId="0" fontId="0" fillId="34" borderId="10" xfId="0" applyFont="1" applyFill="1" applyBorder="1" applyAlignment="1">
      <alignment wrapText="1"/>
    </xf>
    <xf numFmtId="49" fontId="1" fillId="33" borderId="10" xfId="68" applyNumberFormat="1" applyFont="1" applyFill="1" applyBorder="1" applyAlignment="1">
      <alignment horizontal="right" vertical="top"/>
      <protection/>
    </xf>
    <xf numFmtId="0" fontId="0" fillId="33" borderId="10" xfId="0" applyFont="1" applyFill="1" applyBorder="1" applyAlignment="1">
      <alignment horizontal="center" vertical="top"/>
    </xf>
    <xf numFmtId="164" fontId="1" fillId="33" borderId="10" xfId="68" applyNumberFormat="1" applyFont="1" applyFill="1" applyBorder="1" applyAlignment="1">
      <alignment horizontal="right" vertical="top" wrapText="1"/>
      <protection/>
    </xf>
    <xf numFmtId="165" fontId="1" fillId="33" borderId="10" xfId="72" applyNumberFormat="1" applyFont="1" applyFill="1" applyBorder="1" applyAlignment="1">
      <alignment horizontal="right" vertical="top" wrapText="1"/>
    </xf>
    <xf numFmtId="1" fontId="0" fillId="33" borderId="10" xfId="0" applyNumberFormat="1" applyFont="1" applyFill="1" applyBorder="1" applyAlignment="1">
      <alignment horizontal="center" vertical="top"/>
    </xf>
    <xf numFmtId="0" fontId="1" fillId="33" borderId="10" xfId="68" applyNumberFormat="1" applyFont="1" applyFill="1" applyBorder="1" applyAlignment="1">
      <alignment horizontal="center" vertical="top" wrapText="1"/>
      <protection/>
    </xf>
    <xf numFmtId="0" fontId="0" fillId="33" borderId="10" xfId="0" applyFont="1" applyFill="1" applyBorder="1" applyAlignment="1">
      <alignment vertical="top"/>
    </xf>
    <xf numFmtId="0" fontId="0" fillId="33" borderId="10" xfId="0" applyNumberFormat="1" applyFont="1" applyFill="1" applyBorder="1" applyAlignment="1">
      <alignment vertical="top"/>
    </xf>
    <xf numFmtId="0" fontId="0" fillId="33" borderId="10" xfId="0" applyNumberFormat="1" applyFont="1" applyFill="1" applyBorder="1" applyAlignment="1">
      <alignment horizontal="center" vertical="top"/>
    </xf>
    <xf numFmtId="164" fontId="1" fillId="33" borderId="10" xfId="69" applyNumberFormat="1" applyFont="1" applyFill="1" applyBorder="1" applyAlignment="1">
      <alignment horizontal="right" vertical="top" wrapText="1"/>
      <protection/>
    </xf>
    <xf numFmtId="0" fontId="1" fillId="33" borderId="10" xfId="69" applyNumberFormat="1" applyFont="1" applyFill="1" applyBorder="1" applyAlignment="1">
      <alignment horizontal="center" vertical="top" wrapText="1"/>
      <protection/>
    </xf>
    <xf numFmtId="0" fontId="0" fillId="33" borderId="11" xfId="0" applyNumberFormat="1" applyFont="1" applyFill="1" applyBorder="1" applyAlignment="1">
      <alignment vertical="top"/>
    </xf>
    <xf numFmtId="0" fontId="0" fillId="33" borderId="11" xfId="0" applyFont="1" applyFill="1" applyBorder="1" applyAlignment="1">
      <alignment horizontal="center" vertical="top"/>
    </xf>
    <xf numFmtId="164" fontId="1" fillId="33" borderId="11" xfId="68" applyNumberFormat="1" applyFont="1" applyFill="1" applyBorder="1" applyAlignment="1">
      <alignment horizontal="right" vertical="top" wrapText="1"/>
      <protection/>
    </xf>
    <xf numFmtId="165" fontId="1" fillId="33" borderId="11" xfId="72" applyNumberFormat="1" applyFont="1" applyFill="1" applyBorder="1" applyAlignment="1">
      <alignment horizontal="right" vertical="top" wrapText="1"/>
    </xf>
    <xf numFmtId="0" fontId="0" fillId="33" borderId="11" xfId="0" applyNumberFormat="1" applyFont="1" applyFill="1" applyBorder="1" applyAlignment="1">
      <alignment horizontal="center" vertical="top"/>
    </xf>
    <xf numFmtId="0" fontId="1" fillId="33" borderId="11" xfId="68" applyNumberFormat="1" applyFont="1" applyFill="1" applyBorder="1" applyAlignment="1">
      <alignment horizontal="center" vertical="top" wrapText="1"/>
      <protection/>
    </xf>
    <xf numFmtId="0" fontId="0" fillId="33" borderId="11" xfId="0" applyFont="1" applyFill="1" applyBorder="1" applyAlignment="1">
      <alignment vertical="top"/>
    </xf>
    <xf numFmtId="0" fontId="0" fillId="33" borderId="12" xfId="0" applyFont="1" applyFill="1" applyBorder="1" applyAlignment="1">
      <alignment/>
    </xf>
    <xf numFmtId="164" fontId="42" fillId="33" borderId="13" xfId="0" applyNumberFormat="1" applyFont="1" applyFill="1" applyBorder="1" applyAlignment="1">
      <alignment vertical="center"/>
    </xf>
    <xf numFmtId="164" fontId="0" fillId="33" borderId="13" xfId="0" applyNumberFormat="1" applyFont="1" applyFill="1" applyBorder="1" applyAlignment="1">
      <alignment vertical="center"/>
    </xf>
    <xf numFmtId="0" fontId="0" fillId="33" borderId="13" xfId="0" applyNumberFormat="1" applyFont="1" applyFill="1" applyBorder="1" applyAlignment="1">
      <alignment vertical="center"/>
    </xf>
    <xf numFmtId="0" fontId="0" fillId="33" borderId="13" xfId="0" applyNumberFormat="1" applyFont="1" applyFill="1" applyBorder="1" applyAlignment="1">
      <alignment/>
    </xf>
    <xf numFmtId="0" fontId="0" fillId="33" borderId="14" xfId="0" applyFont="1" applyFill="1" applyBorder="1" applyAlignment="1">
      <alignment/>
    </xf>
    <xf numFmtId="0" fontId="42" fillId="33" borderId="0" xfId="0" applyFont="1" applyFill="1" applyAlignment="1">
      <alignment wrapText="1"/>
    </xf>
    <xf numFmtId="0" fontId="0" fillId="33" borderId="0" xfId="0" applyFont="1" applyFill="1" applyAlignment="1">
      <alignment horizontal="center"/>
    </xf>
    <xf numFmtId="164" fontId="42" fillId="33" borderId="0" xfId="0" applyNumberFormat="1" applyFont="1" applyFill="1" applyAlignment="1">
      <alignment/>
    </xf>
    <xf numFmtId="164" fontId="0" fillId="33" borderId="0" xfId="0" applyNumberFormat="1" applyFont="1" applyFill="1" applyAlignment="1">
      <alignment/>
    </xf>
    <xf numFmtId="0" fontId="0" fillId="33" borderId="0" xfId="0" applyNumberFormat="1" applyFont="1" applyFill="1" applyAlignment="1">
      <alignment/>
    </xf>
    <xf numFmtId="165" fontId="0" fillId="33" borderId="10" xfId="72" applyNumberFormat="1" applyFont="1" applyFill="1" applyBorder="1" applyAlignment="1">
      <alignment vertical="top"/>
    </xf>
    <xf numFmtId="0" fontId="0" fillId="33" borderId="10" xfId="0" applyFont="1" applyFill="1" applyBorder="1" applyAlignment="1">
      <alignment vertical="top" wrapText="1"/>
    </xf>
    <xf numFmtId="0" fontId="0" fillId="33" borderId="10" xfId="0" applyNumberFormat="1" applyFont="1" applyFill="1" applyBorder="1" applyAlignment="1">
      <alignment horizontal="right" vertical="top"/>
    </xf>
    <xf numFmtId="165" fontId="0" fillId="33" borderId="11" xfId="72" applyNumberFormat="1" applyFont="1" applyFill="1" applyBorder="1" applyAlignment="1">
      <alignment vertical="top"/>
    </xf>
    <xf numFmtId="1" fontId="0" fillId="33" borderId="11" xfId="0" applyNumberFormat="1" applyFont="1" applyFill="1" applyBorder="1" applyAlignment="1">
      <alignment horizontal="center" vertical="top"/>
    </xf>
    <xf numFmtId="0" fontId="0" fillId="33" borderId="11" xfId="0" applyFont="1" applyFill="1" applyBorder="1" applyAlignment="1">
      <alignment vertical="top" wrapText="1"/>
    </xf>
    <xf numFmtId="0" fontId="0" fillId="33" borderId="12" xfId="0" applyFont="1" applyFill="1" applyBorder="1" applyAlignment="1">
      <alignment horizontal="left" vertical="center"/>
    </xf>
    <xf numFmtId="164" fontId="42" fillId="33" borderId="13" xfId="0" applyNumberFormat="1" applyFont="1" applyFill="1" applyBorder="1" applyAlignment="1">
      <alignment horizontal="right" vertical="center"/>
    </xf>
    <xf numFmtId="0" fontId="0" fillId="33" borderId="13" xfId="0" applyFont="1" applyFill="1" applyBorder="1" applyAlignment="1">
      <alignment horizontal="left" vertical="center"/>
    </xf>
    <xf numFmtId="0" fontId="0" fillId="33" borderId="13" xfId="0" applyNumberFormat="1" applyFont="1" applyFill="1" applyBorder="1" applyAlignment="1">
      <alignment horizontal="left" vertical="center"/>
    </xf>
    <xf numFmtId="0" fontId="0" fillId="33" borderId="14" xfId="0" applyFont="1" applyFill="1" applyBorder="1" applyAlignment="1">
      <alignment horizontal="left" vertical="center"/>
    </xf>
    <xf numFmtId="1" fontId="1" fillId="33" borderId="10" xfId="68" applyNumberFormat="1" applyFont="1" applyFill="1" applyBorder="1" applyAlignment="1">
      <alignment horizontal="center" vertical="top" wrapText="1"/>
      <protection/>
    </xf>
    <xf numFmtId="1" fontId="1" fillId="33" borderId="11" xfId="68" applyNumberFormat="1" applyFont="1" applyFill="1" applyBorder="1" applyAlignment="1">
      <alignment horizontal="center" vertical="top" wrapText="1"/>
      <protection/>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5" borderId="10" xfId="0" applyFont="1" applyFill="1" applyBorder="1" applyAlignment="1">
      <alignment horizontal="center" textRotation="90" wrapText="1"/>
    </xf>
    <xf numFmtId="0" fontId="0" fillId="36" borderId="10" xfId="0" applyFont="1" applyFill="1" applyBorder="1" applyAlignment="1">
      <alignment horizontal="center" textRotation="90" wrapText="1"/>
    </xf>
    <xf numFmtId="0" fontId="0" fillId="37" borderId="10" xfId="0" applyFont="1" applyFill="1" applyBorder="1" applyAlignment="1">
      <alignment horizontal="center" textRotation="90" wrapText="1"/>
    </xf>
    <xf numFmtId="0" fontId="0" fillId="34" borderId="10" xfId="0" applyFont="1" applyFill="1" applyBorder="1" applyAlignment="1">
      <alignment horizontal="center" textRotation="90" wrapText="1"/>
    </xf>
    <xf numFmtId="0" fontId="0" fillId="34" borderId="10" xfId="0" applyFill="1" applyBorder="1" applyAlignment="1">
      <alignment horizontal="center" textRotation="90" wrapText="1"/>
    </xf>
    <xf numFmtId="0" fontId="44" fillId="33" borderId="0" xfId="0" applyFont="1" applyFill="1" applyAlignment="1">
      <alignment horizontal="center"/>
    </xf>
    <xf numFmtId="0" fontId="1" fillId="0" borderId="10" xfId="68" applyNumberFormat="1" applyFont="1" applyFill="1" applyBorder="1" applyAlignment="1">
      <alignment horizontal="center" vertical="top"/>
      <protection/>
    </xf>
    <xf numFmtId="0" fontId="1" fillId="0" borderId="10" xfId="68" applyFont="1" applyFill="1" applyBorder="1" applyAlignment="1">
      <alignment horizontal="left" vertical="top"/>
      <protection/>
    </xf>
    <xf numFmtId="0" fontId="0" fillId="0" borderId="10" xfId="0" applyFont="1" applyFill="1" applyBorder="1" applyAlignment="1">
      <alignment horizontal="center"/>
    </xf>
    <xf numFmtId="0" fontId="45" fillId="0" borderId="10" xfId="0" applyFont="1" applyFill="1" applyBorder="1"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0" fontId="0" fillId="0" borderId="0" xfId="0" applyFill="1" applyAlignment="1">
      <alignment/>
    </xf>
    <xf numFmtId="0" fontId="44" fillId="0" borderId="0" xfId="0" applyFont="1" applyFill="1" applyAlignment="1">
      <alignment horizontal="center"/>
    </xf>
    <xf numFmtId="0" fontId="0" fillId="0" borderId="0" xfId="0" applyFill="1" applyAlignment="1">
      <alignment/>
    </xf>
    <xf numFmtId="0" fontId="0" fillId="0" borderId="10" xfId="0" applyFont="1" applyFill="1" applyBorder="1" applyAlignment="1">
      <alignment wrapText="1"/>
    </xf>
    <xf numFmtId="0" fontId="24" fillId="0" borderId="10" xfId="68" applyFont="1" applyFill="1" applyBorder="1" applyAlignment="1">
      <alignment horizontal="left" vertical="top" wrapText="1"/>
      <protection/>
    </xf>
    <xf numFmtId="0" fontId="46" fillId="0" borderId="0" xfId="0" applyFont="1" applyFill="1" applyAlignment="1">
      <alignment horizontal="left"/>
    </xf>
    <xf numFmtId="0" fontId="26" fillId="0" borderId="15" xfId="68" applyNumberFormat="1" applyFont="1" applyFill="1" applyBorder="1">
      <alignment/>
      <protection/>
    </xf>
    <xf numFmtId="0" fontId="26" fillId="0" borderId="16" xfId="68" applyNumberFormat="1" applyFont="1" applyFill="1" applyBorder="1">
      <alignment/>
      <protection/>
    </xf>
    <xf numFmtId="0" fontId="26" fillId="0" borderId="16" xfId="68" applyNumberFormat="1" applyFont="1" applyFill="1" applyBorder="1" applyAlignment="1">
      <alignment horizontal="center"/>
      <protection/>
    </xf>
    <xf numFmtId="0" fontId="26" fillId="0" borderId="10" xfId="68" applyNumberFormat="1" applyFont="1" applyFill="1" applyBorder="1" applyAlignment="1">
      <alignment horizontal="center"/>
      <protection/>
    </xf>
    <xf numFmtId="0" fontId="26" fillId="0" borderId="10" xfId="68" applyNumberFormat="1" applyFont="1" applyFill="1" applyBorder="1">
      <alignment/>
      <protection/>
    </xf>
    <xf numFmtId="49" fontId="26" fillId="0" borderId="17" xfId="68" applyNumberFormat="1" applyFont="1" applyFill="1" applyBorder="1">
      <alignment/>
      <protection/>
    </xf>
    <xf numFmtId="49" fontId="26" fillId="0" borderId="10" xfId="68" applyNumberFormat="1" applyFont="1" applyFill="1" applyBorder="1">
      <alignment/>
      <protection/>
    </xf>
    <xf numFmtId="0" fontId="0" fillId="0" borderId="10" xfId="0" applyBorder="1" applyAlignment="1">
      <alignment/>
    </xf>
    <xf numFmtId="49" fontId="26" fillId="0" borderId="18" xfId="68" applyNumberFormat="1" applyFont="1" applyFill="1" applyBorder="1">
      <alignment/>
      <protection/>
    </xf>
    <xf numFmtId="0" fontId="6" fillId="8" borderId="10"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47" fillId="0" borderId="10" xfId="0" applyFont="1" applyBorder="1" applyAlignment="1">
      <alignment/>
    </xf>
    <xf numFmtId="0" fontId="0" fillId="0" borderId="10" xfId="0" applyBorder="1" applyAlignment="1">
      <alignment horizontal="center"/>
    </xf>
    <xf numFmtId="0" fontId="26" fillId="0" borderId="10" xfId="0" applyFont="1" applyBorder="1" applyAlignment="1">
      <alignment wrapText="1"/>
    </xf>
    <xf numFmtId="0" fontId="0" fillId="0" borderId="10" xfId="0" applyFill="1" applyBorder="1" applyAlignment="1">
      <alignment/>
    </xf>
    <xf numFmtId="0" fontId="5" fillId="33" borderId="13" xfId="68" applyFont="1" applyFill="1" applyBorder="1" applyAlignment="1">
      <alignment horizontal="left" vertical="center" wrapText="1"/>
      <protection/>
    </xf>
    <xf numFmtId="0" fontId="42" fillId="33" borderId="13" xfId="0" applyFont="1" applyFill="1" applyBorder="1" applyAlignment="1">
      <alignment horizontal="left" vertical="center" wrapText="1"/>
    </xf>
    <xf numFmtId="0" fontId="44" fillId="33" borderId="0" xfId="0" applyFont="1" applyFill="1" applyAlignment="1">
      <alignment horizontal="center"/>
    </xf>
    <xf numFmtId="0" fontId="0" fillId="33" borderId="0" xfId="0" applyFont="1" applyFill="1" applyAlignment="1">
      <alignment horizontal="justify" vertical="top" wrapText="1"/>
    </xf>
    <xf numFmtId="0" fontId="0" fillId="33" borderId="0" xfId="0" applyFill="1" applyAlignment="1">
      <alignment horizontal="justify" vertical="top" wrapText="1"/>
    </xf>
    <xf numFmtId="0" fontId="48" fillId="33" borderId="0" xfId="0" applyFont="1" applyFill="1" applyAlignment="1">
      <alignment horizontal="left"/>
    </xf>
    <xf numFmtId="0" fontId="44" fillId="0" borderId="0" xfId="0" applyFont="1" applyFill="1" applyAlignment="1">
      <alignment horizontal="center"/>
    </xf>
    <xf numFmtId="0" fontId="0" fillId="0" borderId="0" xfId="0" applyFill="1" applyAlignment="1">
      <alignment/>
    </xf>
    <xf numFmtId="0" fontId="0" fillId="0" borderId="0" xfId="0" applyFill="1" applyAlignment="1">
      <alignment horizontal="left" vertical="top" wrapText="1"/>
    </xf>
    <xf numFmtId="0" fontId="0" fillId="0" borderId="0" xfId="0" applyFont="1" applyFill="1" applyAlignment="1">
      <alignment horizontal="left" vertical="top" wrapText="1"/>
    </xf>
    <xf numFmtId="0" fontId="0" fillId="0" borderId="0" xfId="0" applyFill="1" applyAlignment="1">
      <alignment vertical="top" wrapText="1"/>
    </xf>
    <xf numFmtId="0" fontId="44" fillId="0" borderId="0" xfId="0" applyFont="1" applyAlignment="1">
      <alignment horizontal="center"/>
    </xf>
    <xf numFmtId="0" fontId="0" fillId="0" borderId="0" xfId="0" applyAlignment="1">
      <alignment vertic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5" xfId="48"/>
    <cellStyle name="Currency" xfId="49"/>
    <cellStyle name="Currency [0]" xfId="50"/>
    <cellStyle name="Currency 2" xfId="51"/>
    <cellStyle name="Currency 3" xfId="52"/>
    <cellStyle name="Currency 4" xfId="53"/>
    <cellStyle name="Currency 5" xfId="54"/>
    <cellStyle name="Explanatory Text" xfId="55"/>
    <cellStyle name="Good" xfId="56"/>
    <cellStyle name="Heading 1" xfId="57"/>
    <cellStyle name="Heading 2" xfId="58"/>
    <cellStyle name="Heading 3" xfId="59"/>
    <cellStyle name="Heading 4" xfId="60"/>
    <cellStyle name="Input" xfId="61"/>
    <cellStyle name="Linked Cell" xfId="62"/>
    <cellStyle name="Neutral" xfId="63"/>
    <cellStyle name="Normal 2" xfId="64"/>
    <cellStyle name="Normal 3" xfId="65"/>
    <cellStyle name="Normal 4" xfId="66"/>
    <cellStyle name="Normal 4 2" xfId="67"/>
    <cellStyle name="Normal_Sheet1" xfId="68"/>
    <cellStyle name="Normal_Sheet1_1" xfId="69"/>
    <cellStyle name="Note" xfId="70"/>
    <cellStyle name="Output" xfId="71"/>
    <cellStyle name="Percent" xfId="72"/>
    <cellStyle name="Percent 2" xfId="73"/>
    <cellStyle name="Percent 3" xfId="74"/>
    <cellStyle name="Percent 4"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50"/>
  <sheetViews>
    <sheetView zoomScale="75" zoomScaleNormal="75" zoomScalePageLayoutView="0" workbookViewId="0" topLeftCell="A1">
      <selection activeCell="I43" sqref="I43"/>
    </sheetView>
  </sheetViews>
  <sheetFormatPr defaultColWidth="9.140625" defaultRowHeight="15"/>
  <cols>
    <col min="1" max="1" width="9.140625" style="4" customWidth="1"/>
    <col min="2" max="2" width="26.421875" style="4" customWidth="1"/>
    <col min="3" max="7" width="6.421875" style="4" customWidth="1"/>
    <col min="8" max="11" width="8.57421875" style="4" customWidth="1"/>
    <col min="12" max="12" width="58.421875" style="4" customWidth="1"/>
    <col min="13" max="16384" width="9.140625" style="4" customWidth="1"/>
  </cols>
  <sheetData>
    <row r="1" spans="1:12" ht="18.75">
      <c r="A1" s="87" t="s">
        <v>7</v>
      </c>
      <c r="B1" s="87"/>
      <c r="C1" s="87"/>
      <c r="D1" s="87"/>
      <c r="E1" s="87"/>
      <c r="F1" s="87"/>
      <c r="G1" s="87"/>
      <c r="H1" s="87"/>
      <c r="I1" s="87"/>
      <c r="J1" s="87"/>
      <c r="K1" s="87"/>
      <c r="L1" s="87"/>
    </row>
    <row r="2" spans="1:12" ht="18.75">
      <c r="A2" s="90" t="s">
        <v>186</v>
      </c>
      <c r="B2" s="90"/>
      <c r="C2" s="90"/>
      <c r="D2" s="57"/>
      <c r="E2" s="57"/>
      <c r="F2" s="57"/>
      <c r="G2" s="57"/>
      <c r="H2" s="57"/>
      <c r="I2" s="57"/>
      <c r="J2" s="57"/>
      <c r="K2" s="57"/>
      <c r="L2" s="57"/>
    </row>
    <row r="3" spans="1:12" ht="15">
      <c r="A3" s="5"/>
      <c r="B3" s="5"/>
      <c r="C3" s="5"/>
      <c r="D3" s="5"/>
      <c r="E3" s="5"/>
      <c r="F3" s="5"/>
      <c r="G3" s="5"/>
      <c r="H3" s="5"/>
      <c r="I3" s="5"/>
      <c r="J3" s="5"/>
      <c r="K3" s="5"/>
      <c r="L3" s="5"/>
    </row>
    <row r="4" spans="1:12" ht="68.25" customHeight="1">
      <c r="A4" s="88" t="s">
        <v>159</v>
      </c>
      <c r="B4" s="88"/>
      <c r="C4" s="88"/>
      <c r="D4" s="88"/>
      <c r="E4" s="88"/>
      <c r="F4" s="88"/>
      <c r="G4" s="88"/>
      <c r="H4" s="88"/>
      <c r="I4" s="88"/>
      <c r="J4" s="88"/>
      <c r="K4" s="88"/>
      <c r="L4" s="88"/>
    </row>
    <row r="5" spans="1:12" ht="82.5" customHeight="1">
      <c r="A5" s="89" t="s">
        <v>162</v>
      </c>
      <c r="B5" s="88"/>
      <c r="C5" s="88"/>
      <c r="D5" s="88"/>
      <c r="E5" s="88"/>
      <c r="F5" s="88"/>
      <c r="G5" s="88"/>
      <c r="H5" s="88"/>
      <c r="I5" s="88"/>
      <c r="J5" s="88"/>
      <c r="K5" s="88"/>
      <c r="L5" s="88"/>
    </row>
    <row r="6" spans="1:12" ht="75" customHeight="1">
      <c r="A6" s="89" t="s">
        <v>161</v>
      </c>
      <c r="B6" s="88"/>
      <c r="C6" s="88"/>
      <c r="D6" s="88"/>
      <c r="E6" s="88"/>
      <c r="F6" s="88"/>
      <c r="G6" s="88"/>
      <c r="H6" s="88"/>
      <c r="I6" s="88"/>
      <c r="J6" s="88"/>
      <c r="K6" s="88"/>
      <c r="L6" s="88"/>
    </row>
    <row r="7" ht="15" customHeight="1"/>
    <row r="8" spans="1:12" ht="81" customHeight="1">
      <c r="A8" s="6" t="s">
        <v>0</v>
      </c>
      <c r="B8" s="6" t="s">
        <v>1</v>
      </c>
      <c r="C8" s="52" t="s">
        <v>2</v>
      </c>
      <c r="D8" s="53" t="s">
        <v>3</v>
      </c>
      <c r="E8" s="53" t="s">
        <v>4</v>
      </c>
      <c r="F8" s="53" t="s">
        <v>5</v>
      </c>
      <c r="G8" s="54" t="s">
        <v>6</v>
      </c>
      <c r="H8" s="55" t="s">
        <v>25</v>
      </c>
      <c r="I8" s="55" t="s">
        <v>28</v>
      </c>
      <c r="J8" s="56" t="s">
        <v>160</v>
      </c>
      <c r="K8" s="56" t="s">
        <v>30</v>
      </c>
      <c r="L8" s="7" t="s">
        <v>158</v>
      </c>
    </row>
    <row r="9" spans="1:12" ht="15" customHeight="1">
      <c r="A9" s="8" t="s">
        <v>8</v>
      </c>
      <c r="B9" s="1" t="s">
        <v>9</v>
      </c>
      <c r="C9" s="9" t="s">
        <v>26</v>
      </c>
      <c r="D9" s="9"/>
      <c r="E9" s="9"/>
      <c r="F9" s="9"/>
      <c r="G9" s="9"/>
      <c r="H9" s="10">
        <v>20.1469</v>
      </c>
      <c r="I9" s="11">
        <f>(H9-$H$25)/$H$25</f>
        <v>-0.5320262215973224</v>
      </c>
      <c r="J9" s="12">
        <v>0</v>
      </c>
      <c r="K9" s="13">
        <v>8</v>
      </c>
      <c r="L9" s="14" t="s">
        <v>74</v>
      </c>
    </row>
    <row r="10" spans="1:12" ht="15">
      <c r="A10" s="15">
        <v>13004</v>
      </c>
      <c r="B10" s="1" t="s">
        <v>10</v>
      </c>
      <c r="C10" s="9" t="s">
        <v>26</v>
      </c>
      <c r="D10" s="9"/>
      <c r="E10" s="9"/>
      <c r="F10" s="9"/>
      <c r="G10" s="9"/>
      <c r="H10" s="10">
        <v>26.4991</v>
      </c>
      <c r="I10" s="11">
        <f aca="true" t="shared" si="0" ref="I10:I24">(H10-$H$25)/$H$25</f>
        <v>-0.38447682019216883</v>
      </c>
      <c r="J10" s="16">
        <v>7</v>
      </c>
      <c r="K10" s="13">
        <v>10</v>
      </c>
      <c r="L10" s="14" t="s">
        <v>74</v>
      </c>
    </row>
    <row r="11" spans="1:12" ht="30">
      <c r="A11" s="15">
        <v>13048</v>
      </c>
      <c r="B11" s="1" t="s">
        <v>11</v>
      </c>
      <c r="C11" s="9" t="s">
        <v>26</v>
      </c>
      <c r="D11" s="9"/>
      <c r="E11" s="9"/>
      <c r="F11" s="9"/>
      <c r="G11" s="9"/>
      <c r="H11" s="10">
        <v>26.7013</v>
      </c>
      <c r="I11" s="11">
        <f t="shared" si="0"/>
        <v>-0.37978010268262535</v>
      </c>
      <c r="J11" s="16">
        <v>0</v>
      </c>
      <c r="K11" s="13">
        <v>8</v>
      </c>
      <c r="L11" s="14" t="s">
        <v>74</v>
      </c>
    </row>
    <row r="12" spans="1:12" ht="15">
      <c r="A12" s="15">
        <v>13006</v>
      </c>
      <c r="B12" s="1" t="s">
        <v>12</v>
      </c>
      <c r="C12" s="9" t="s">
        <v>26</v>
      </c>
      <c r="D12" s="9"/>
      <c r="E12" s="9"/>
      <c r="F12" s="9"/>
      <c r="G12" s="9"/>
      <c r="H12" s="10">
        <v>32.9949</v>
      </c>
      <c r="I12" s="11">
        <f t="shared" si="0"/>
        <v>-0.2335918666882494</v>
      </c>
      <c r="J12" s="16">
        <v>7</v>
      </c>
      <c r="K12" s="13">
        <v>10</v>
      </c>
      <c r="L12" s="14" t="s">
        <v>74</v>
      </c>
    </row>
    <row r="13" spans="1:12" ht="15">
      <c r="A13" s="15">
        <v>13001</v>
      </c>
      <c r="B13" s="1" t="s">
        <v>13</v>
      </c>
      <c r="C13" s="9" t="s">
        <v>26</v>
      </c>
      <c r="D13" s="9"/>
      <c r="E13" s="9"/>
      <c r="F13" s="9"/>
      <c r="G13" s="9"/>
      <c r="H13" s="10">
        <v>35.5253</v>
      </c>
      <c r="I13" s="11">
        <f t="shared" si="0"/>
        <v>-0.17481553639077757</v>
      </c>
      <c r="J13" s="16">
        <v>0</v>
      </c>
      <c r="K13" s="13">
        <v>8</v>
      </c>
      <c r="L13" s="14" t="s">
        <v>74</v>
      </c>
    </row>
    <row r="14" spans="1:12" ht="15">
      <c r="A14" s="15">
        <v>13007</v>
      </c>
      <c r="B14" s="2" t="s">
        <v>14</v>
      </c>
      <c r="C14" s="9" t="s">
        <v>26</v>
      </c>
      <c r="D14" s="9"/>
      <c r="E14" s="9"/>
      <c r="F14" s="9"/>
      <c r="G14" s="9"/>
      <c r="H14" s="17">
        <v>35.533</v>
      </c>
      <c r="I14" s="11">
        <f t="shared" si="0"/>
        <v>-0.17463668018492454</v>
      </c>
      <c r="J14" s="16">
        <v>7</v>
      </c>
      <c r="K14" s="18">
        <v>10</v>
      </c>
      <c r="L14" s="14" t="s">
        <v>74</v>
      </c>
    </row>
    <row r="15" spans="1:12" ht="15">
      <c r="A15" s="15">
        <v>13003</v>
      </c>
      <c r="B15" s="1" t="s">
        <v>15</v>
      </c>
      <c r="C15" s="9" t="s">
        <v>26</v>
      </c>
      <c r="D15" s="9"/>
      <c r="E15" s="9"/>
      <c r="F15" s="9"/>
      <c r="G15" s="9"/>
      <c r="H15" s="10">
        <v>37.2314</v>
      </c>
      <c r="I15" s="11">
        <f t="shared" si="0"/>
        <v>-0.13518611135105393</v>
      </c>
      <c r="J15" s="16">
        <v>0</v>
      </c>
      <c r="K15" s="13">
        <v>8</v>
      </c>
      <c r="L15" s="14" t="s">
        <v>74</v>
      </c>
    </row>
    <row r="16" spans="1:12" ht="30">
      <c r="A16" s="15">
        <v>13047</v>
      </c>
      <c r="B16" s="1" t="s">
        <v>16</v>
      </c>
      <c r="C16" s="9" t="s">
        <v>26</v>
      </c>
      <c r="D16" s="9"/>
      <c r="E16" s="9"/>
      <c r="F16" s="9"/>
      <c r="G16" s="9"/>
      <c r="H16" s="10">
        <v>39.8049</v>
      </c>
      <c r="I16" s="11">
        <f t="shared" si="0"/>
        <v>-0.07540865086237865</v>
      </c>
      <c r="J16" s="16">
        <v>0</v>
      </c>
      <c r="K16" s="13">
        <v>10</v>
      </c>
      <c r="L16" s="14" t="s">
        <v>74</v>
      </c>
    </row>
    <row r="17" spans="1:12" ht="15">
      <c r="A17" s="15">
        <v>13177</v>
      </c>
      <c r="B17" s="1" t="s">
        <v>17</v>
      </c>
      <c r="C17" s="9" t="s">
        <v>26</v>
      </c>
      <c r="D17" s="9"/>
      <c r="E17" s="9"/>
      <c r="F17" s="9"/>
      <c r="G17" s="9"/>
      <c r="H17" s="10">
        <v>42.2416</v>
      </c>
      <c r="I17" s="11">
        <f t="shared" si="0"/>
        <v>-0.018808791537430296</v>
      </c>
      <c r="J17" s="16">
        <v>7</v>
      </c>
      <c r="K17" s="13">
        <v>10</v>
      </c>
      <c r="L17" s="14" t="s">
        <v>74</v>
      </c>
    </row>
    <row r="18" spans="1:12" ht="15">
      <c r="A18" s="15">
        <v>13207</v>
      </c>
      <c r="B18" s="1" t="s">
        <v>18</v>
      </c>
      <c r="C18" s="9" t="s">
        <v>26</v>
      </c>
      <c r="D18" s="9"/>
      <c r="E18" s="9"/>
      <c r="F18" s="9"/>
      <c r="G18" s="9"/>
      <c r="H18" s="10">
        <v>44.8175</v>
      </c>
      <c r="I18" s="11">
        <f t="shared" si="0"/>
        <v>0.04102441634008234</v>
      </c>
      <c r="J18" s="16">
        <v>0</v>
      </c>
      <c r="K18" s="13">
        <v>10</v>
      </c>
      <c r="L18" s="14" t="s">
        <v>74</v>
      </c>
    </row>
    <row r="19" spans="1:12" ht="15">
      <c r="A19" s="15">
        <v>13088</v>
      </c>
      <c r="B19" s="2" t="s">
        <v>19</v>
      </c>
      <c r="C19" s="9" t="s">
        <v>26</v>
      </c>
      <c r="D19" s="9"/>
      <c r="E19" s="9"/>
      <c r="F19" s="9"/>
      <c r="G19" s="9"/>
      <c r="H19" s="17">
        <v>45.4984</v>
      </c>
      <c r="I19" s="11">
        <f t="shared" si="0"/>
        <v>0.05684041511480105</v>
      </c>
      <c r="J19" s="16">
        <v>5</v>
      </c>
      <c r="K19" s="18">
        <v>10</v>
      </c>
      <c r="L19" s="14" t="s">
        <v>74</v>
      </c>
    </row>
    <row r="20" spans="1:12" ht="15">
      <c r="A20" s="15">
        <v>13069</v>
      </c>
      <c r="B20" s="1" t="s">
        <v>20</v>
      </c>
      <c r="C20" s="9" t="s">
        <v>26</v>
      </c>
      <c r="D20" s="9"/>
      <c r="E20" s="9"/>
      <c r="F20" s="9"/>
      <c r="G20" s="9"/>
      <c r="H20" s="10">
        <v>50.4168</v>
      </c>
      <c r="I20" s="11">
        <f t="shared" si="0"/>
        <v>0.1710853973053977</v>
      </c>
      <c r="J20" s="16">
        <v>0</v>
      </c>
      <c r="K20" s="13">
        <v>8</v>
      </c>
      <c r="L20" s="14" t="s">
        <v>74</v>
      </c>
    </row>
    <row r="21" spans="1:12" ht="15">
      <c r="A21" s="15">
        <v>13232</v>
      </c>
      <c r="B21" s="1" t="s">
        <v>21</v>
      </c>
      <c r="C21" s="9" t="s">
        <v>26</v>
      </c>
      <c r="D21" s="9"/>
      <c r="E21" s="9"/>
      <c r="F21" s="9"/>
      <c r="G21" s="9"/>
      <c r="H21" s="10">
        <v>51.0937</v>
      </c>
      <c r="I21" s="11">
        <f t="shared" si="0"/>
        <v>0.18680848376538764</v>
      </c>
      <c r="J21" s="16">
        <v>0</v>
      </c>
      <c r="K21" s="13">
        <v>8</v>
      </c>
      <c r="L21" s="14" t="s">
        <v>74</v>
      </c>
    </row>
    <row r="22" spans="1:12" ht="15">
      <c r="A22" s="15">
        <v>13119</v>
      </c>
      <c r="B22" s="1" t="s">
        <v>22</v>
      </c>
      <c r="C22" s="9" t="s">
        <v>26</v>
      </c>
      <c r="D22" s="9"/>
      <c r="E22" s="9"/>
      <c r="F22" s="9"/>
      <c r="G22" s="9"/>
      <c r="H22" s="10">
        <v>57.5667</v>
      </c>
      <c r="I22" s="11">
        <f t="shared" si="0"/>
        <v>0.3371638370753525</v>
      </c>
      <c r="J22" s="16">
        <v>0</v>
      </c>
      <c r="K22" s="13">
        <v>8</v>
      </c>
      <c r="L22" s="14" t="s">
        <v>74</v>
      </c>
    </row>
    <row r="23" spans="1:12" ht="15">
      <c r="A23" s="15">
        <v>13089</v>
      </c>
      <c r="B23" s="2" t="s">
        <v>23</v>
      </c>
      <c r="C23" s="9" t="s">
        <v>26</v>
      </c>
      <c r="D23" s="9"/>
      <c r="E23" s="9"/>
      <c r="F23" s="9"/>
      <c r="G23" s="9"/>
      <c r="H23" s="17">
        <v>62.9858</v>
      </c>
      <c r="I23" s="11">
        <f t="shared" si="0"/>
        <v>0.4630391182621331</v>
      </c>
      <c r="J23" s="16">
        <v>0</v>
      </c>
      <c r="K23" s="18">
        <v>8</v>
      </c>
      <c r="L23" s="14" t="s">
        <v>74</v>
      </c>
    </row>
    <row r="24" spans="1:12" ht="15.75" thickBot="1">
      <c r="A24" s="19">
        <v>13212</v>
      </c>
      <c r="B24" s="3" t="s">
        <v>24</v>
      </c>
      <c r="C24" s="20" t="s">
        <v>26</v>
      </c>
      <c r="D24" s="20"/>
      <c r="E24" s="20"/>
      <c r="F24" s="20"/>
      <c r="G24" s="20"/>
      <c r="H24" s="21">
        <v>79.7642</v>
      </c>
      <c r="I24" s="22">
        <f t="shared" si="0"/>
        <v>0.8527691136237763</v>
      </c>
      <c r="J24" s="23">
        <v>1</v>
      </c>
      <c r="K24" s="24">
        <v>8</v>
      </c>
      <c r="L24" s="25" t="s">
        <v>74</v>
      </c>
    </row>
    <row r="25" spans="1:12" ht="32.25" customHeight="1" thickBot="1">
      <c r="A25" s="26"/>
      <c r="B25" s="86" t="s">
        <v>27</v>
      </c>
      <c r="C25" s="86"/>
      <c r="D25" s="86"/>
      <c r="E25" s="86"/>
      <c r="F25" s="86"/>
      <c r="G25" s="86"/>
      <c r="H25" s="27">
        <f>AVERAGE(H9:H24)</f>
        <v>43.05134375</v>
      </c>
      <c r="I25" s="28"/>
      <c r="J25" s="29"/>
      <c r="K25" s="30"/>
      <c r="L25" s="31"/>
    </row>
    <row r="26" spans="2:11" ht="15">
      <c r="B26" s="32"/>
      <c r="C26" s="33"/>
      <c r="D26" s="33"/>
      <c r="E26" s="33"/>
      <c r="F26" s="33"/>
      <c r="G26" s="33"/>
      <c r="H26" s="34"/>
      <c r="I26" s="35"/>
      <c r="J26" s="36"/>
      <c r="K26" s="36"/>
    </row>
    <row r="27" spans="2:11" ht="15">
      <c r="B27" s="32"/>
      <c r="C27" s="33"/>
      <c r="D27" s="33"/>
      <c r="E27" s="33"/>
      <c r="F27" s="33"/>
      <c r="G27" s="33"/>
      <c r="H27" s="34"/>
      <c r="I27" s="35"/>
      <c r="J27" s="36"/>
      <c r="K27" s="36"/>
    </row>
    <row r="28" spans="1:12" ht="97.5">
      <c r="A28" s="6" t="s">
        <v>0</v>
      </c>
      <c r="B28" s="6" t="s">
        <v>1</v>
      </c>
      <c r="C28" s="52" t="s">
        <v>2</v>
      </c>
      <c r="D28" s="53" t="s">
        <v>3</v>
      </c>
      <c r="E28" s="53" t="s">
        <v>4</v>
      </c>
      <c r="F28" s="53" t="s">
        <v>5</v>
      </c>
      <c r="G28" s="54" t="s">
        <v>6</v>
      </c>
      <c r="H28" s="55" t="s">
        <v>25</v>
      </c>
      <c r="I28" s="55" t="s">
        <v>28</v>
      </c>
      <c r="J28" s="55" t="s">
        <v>29</v>
      </c>
      <c r="K28" s="55" t="s">
        <v>30</v>
      </c>
      <c r="L28" s="7" t="s">
        <v>158</v>
      </c>
    </row>
    <row r="29" spans="1:12" ht="15">
      <c r="A29" s="15">
        <v>13144</v>
      </c>
      <c r="B29" s="1" t="s">
        <v>32</v>
      </c>
      <c r="C29" s="9"/>
      <c r="D29" s="9" t="s">
        <v>26</v>
      </c>
      <c r="E29" s="9"/>
      <c r="F29" s="9"/>
      <c r="G29" s="9"/>
      <c r="H29" s="10">
        <v>50.4385</v>
      </c>
      <c r="I29" s="37">
        <f aca="true" t="shared" si="1" ref="I29:I72">(H29-$H$73)/$H$73</f>
        <v>-0.26095395707060987</v>
      </c>
      <c r="J29" s="12">
        <v>1</v>
      </c>
      <c r="K29" s="16">
        <v>8</v>
      </c>
      <c r="L29" s="14" t="s">
        <v>74</v>
      </c>
    </row>
    <row r="30" spans="1:12" ht="15">
      <c r="A30" s="15">
        <v>13145</v>
      </c>
      <c r="B30" s="1" t="s">
        <v>33</v>
      </c>
      <c r="C30" s="9"/>
      <c r="D30" s="9" t="s">
        <v>26</v>
      </c>
      <c r="E30" s="9"/>
      <c r="F30" s="9"/>
      <c r="G30" s="9"/>
      <c r="H30" s="10">
        <v>50.4385</v>
      </c>
      <c r="I30" s="37">
        <f t="shared" si="1"/>
        <v>-0.26095395707060987</v>
      </c>
      <c r="J30" s="12">
        <v>5</v>
      </c>
      <c r="K30" s="16">
        <v>10</v>
      </c>
      <c r="L30" s="14" t="s">
        <v>74</v>
      </c>
    </row>
    <row r="31" spans="1:12" ht="15">
      <c r="A31" s="15">
        <v>13138</v>
      </c>
      <c r="B31" s="2" t="s">
        <v>31</v>
      </c>
      <c r="C31" s="9"/>
      <c r="D31" s="9" t="s">
        <v>26</v>
      </c>
      <c r="E31" s="9"/>
      <c r="F31" s="9"/>
      <c r="G31" s="9"/>
      <c r="H31" s="10">
        <v>50.44</v>
      </c>
      <c r="I31" s="37">
        <f t="shared" si="1"/>
        <v>-0.2609319784418958</v>
      </c>
      <c r="J31" s="12">
        <v>5</v>
      </c>
      <c r="K31" s="16">
        <v>10</v>
      </c>
      <c r="L31" s="14" t="s">
        <v>74</v>
      </c>
    </row>
    <row r="32" spans="1:12" ht="30">
      <c r="A32" s="15">
        <v>13091</v>
      </c>
      <c r="B32" s="1" t="s">
        <v>34</v>
      </c>
      <c r="C32" s="9"/>
      <c r="D32" s="9" t="s">
        <v>26</v>
      </c>
      <c r="E32" s="9"/>
      <c r="F32" s="9"/>
      <c r="G32" s="9"/>
      <c r="H32" s="10">
        <v>52.4134</v>
      </c>
      <c r="I32" s="37">
        <f t="shared" si="1"/>
        <v>-0.23201689450567917</v>
      </c>
      <c r="J32" s="12">
        <v>3</v>
      </c>
      <c r="K32" s="16">
        <v>8</v>
      </c>
      <c r="L32" s="14" t="s">
        <v>74</v>
      </c>
    </row>
    <row r="33" spans="1:12" ht="15">
      <c r="A33" s="15">
        <v>13062</v>
      </c>
      <c r="B33" s="1" t="s">
        <v>35</v>
      </c>
      <c r="C33" s="9"/>
      <c r="D33" s="9" t="s">
        <v>26</v>
      </c>
      <c r="E33" s="9"/>
      <c r="F33" s="9"/>
      <c r="G33" s="9"/>
      <c r="H33" s="10">
        <v>54.11</v>
      </c>
      <c r="I33" s="37">
        <f t="shared" si="1"/>
        <v>-0.20715760018816376</v>
      </c>
      <c r="J33" s="12">
        <v>5</v>
      </c>
      <c r="K33" s="16">
        <v>10</v>
      </c>
      <c r="L33" s="14" t="s">
        <v>76</v>
      </c>
    </row>
    <row r="34" spans="1:12" ht="15">
      <c r="A34" s="15">
        <v>13020</v>
      </c>
      <c r="B34" s="2" t="s">
        <v>36</v>
      </c>
      <c r="C34" s="9"/>
      <c r="D34" s="9" t="s">
        <v>26</v>
      </c>
      <c r="E34" s="9"/>
      <c r="F34" s="9"/>
      <c r="G34" s="9"/>
      <c r="H34" s="17">
        <v>56.51</v>
      </c>
      <c r="I34" s="37">
        <f t="shared" si="1"/>
        <v>-0.17199179424566874</v>
      </c>
      <c r="J34" s="12">
        <v>5</v>
      </c>
      <c r="K34" s="16">
        <v>10</v>
      </c>
      <c r="L34" s="38" t="s">
        <v>77</v>
      </c>
    </row>
    <row r="35" spans="1:12" ht="15">
      <c r="A35" s="15">
        <v>13022</v>
      </c>
      <c r="B35" s="2" t="s">
        <v>37</v>
      </c>
      <c r="C35" s="9"/>
      <c r="D35" s="9" t="s">
        <v>26</v>
      </c>
      <c r="E35" s="9"/>
      <c r="F35" s="9"/>
      <c r="G35" s="9"/>
      <c r="H35" s="17">
        <v>57.17</v>
      </c>
      <c r="I35" s="37">
        <f t="shared" si="1"/>
        <v>-0.16232119761148253</v>
      </c>
      <c r="J35" s="12">
        <v>5</v>
      </c>
      <c r="K35" s="16">
        <v>10</v>
      </c>
      <c r="L35" s="38" t="s">
        <v>77</v>
      </c>
    </row>
    <row r="36" spans="1:12" ht="15">
      <c r="A36" s="15">
        <v>13201</v>
      </c>
      <c r="B36" s="1" t="s">
        <v>38</v>
      </c>
      <c r="C36" s="9"/>
      <c r="D36" s="9" t="s">
        <v>26</v>
      </c>
      <c r="E36" s="9"/>
      <c r="F36" s="9"/>
      <c r="G36" s="9"/>
      <c r="H36" s="10">
        <v>58.5268</v>
      </c>
      <c r="I36" s="37">
        <f t="shared" si="1"/>
        <v>-0.14244079531865866</v>
      </c>
      <c r="J36" s="12">
        <v>5</v>
      </c>
      <c r="K36" s="16">
        <v>10</v>
      </c>
      <c r="L36" s="14" t="s">
        <v>74</v>
      </c>
    </row>
    <row r="37" spans="1:12" ht="30">
      <c r="A37" s="15">
        <v>13021</v>
      </c>
      <c r="B37" s="2" t="s">
        <v>39</v>
      </c>
      <c r="C37" s="9"/>
      <c r="D37" s="9" t="s">
        <v>26</v>
      </c>
      <c r="E37" s="9"/>
      <c r="F37" s="9"/>
      <c r="G37" s="9"/>
      <c r="H37" s="17">
        <v>58.56</v>
      </c>
      <c r="I37" s="37">
        <f t="shared" si="1"/>
        <v>-0.14195433500312082</v>
      </c>
      <c r="J37" s="12">
        <v>5</v>
      </c>
      <c r="K37" s="16">
        <v>10</v>
      </c>
      <c r="L37" s="38" t="s">
        <v>77</v>
      </c>
    </row>
    <row r="38" spans="1:12" ht="15">
      <c r="A38" s="15">
        <v>13077</v>
      </c>
      <c r="B38" s="2" t="s">
        <v>40</v>
      </c>
      <c r="C38" s="9"/>
      <c r="D38" s="9" t="s">
        <v>26</v>
      </c>
      <c r="E38" s="9"/>
      <c r="F38" s="9"/>
      <c r="G38" s="9"/>
      <c r="H38" s="17">
        <v>58.7834</v>
      </c>
      <c r="I38" s="37">
        <f t="shared" si="1"/>
        <v>-0.13868098456664027</v>
      </c>
      <c r="J38" s="12">
        <v>7</v>
      </c>
      <c r="K38" s="16">
        <v>10</v>
      </c>
      <c r="L38" s="14" t="s">
        <v>74</v>
      </c>
    </row>
    <row r="39" spans="1:12" ht="15">
      <c r="A39" s="15">
        <v>13259</v>
      </c>
      <c r="B39" s="1" t="s">
        <v>41</v>
      </c>
      <c r="C39" s="9"/>
      <c r="D39" s="9" t="s">
        <v>26</v>
      </c>
      <c r="E39" s="9"/>
      <c r="F39" s="9"/>
      <c r="G39" s="9"/>
      <c r="H39" s="10">
        <v>59.84</v>
      </c>
      <c r="I39" s="37">
        <f t="shared" si="1"/>
        <v>-0.12319923850045678</v>
      </c>
      <c r="J39" s="12">
        <v>7</v>
      </c>
      <c r="K39" s="16">
        <v>10</v>
      </c>
      <c r="L39" s="14" t="s">
        <v>78</v>
      </c>
    </row>
    <row r="40" spans="1:12" ht="30">
      <c r="A40" s="39">
        <v>13137</v>
      </c>
      <c r="B40" s="1" t="s">
        <v>43</v>
      </c>
      <c r="C40" s="9"/>
      <c r="D40" s="9" t="s">
        <v>26</v>
      </c>
      <c r="E40" s="9"/>
      <c r="F40" s="9"/>
      <c r="G40" s="9"/>
      <c r="H40" s="10">
        <v>60.29</v>
      </c>
      <c r="I40" s="37">
        <f t="shared" si="1"/>
        <v>-0.11660564988623902</v>
      </c>
      <c r="J40" s="12">
        <v>1</v>
      </c>
      <c r="K40" s="16">
        <v>8</v>
      </c>
      <c r="L40" s="38" t="s">
        <v>80</v>
      </c>
    </row>
    <row r="41" spans="1:12" ht="15">
      <c r="A41" s="15">
        <v>13013</v>
      </c>
      <c r="B41" s="1" t="s">
        <v>69</v>
      </c>
      <c r="C41" s="9"/>
      <c r="D41" s="9"/>
      <c r="E41" s="9"/>
      <c r="F41" s="9" t="s">
        <v>26</v>
      </c>
      <c r="G41" s="9"/>
      <c r="H41" s="10">
        <v>60.5218</v>
      </c>
      <c r="I41" s="37">
        <f t="shared" si="1"/>
        <v>-0.1132092191289597</v>
      </c>
      <c r="J41" s="12">
        <v>7</v>
      </c>
      <c r="K41" s="16">
        <v>10</v>
      </c>
      <c r="L41" s="14" t="s">
        <v>74</v>
      </c>
    </row>
    <row r="42" spans="1:12" ht="15">
      <c r="A42" s="15">
        <v>13102</v>
      </c>
      <c r="B42" s="1" t="s">
        <v>44</v>
      </c>
      <c r="C42" s="9"/>
      <c r="D42" s="9" t="s">
        <v>26</v>
      </c>
      <c r="E42" s="9"/>
      <c r="F42" s="9"/>
      <c r="G42" s="9"/>
      <c r="H42" s="10">
        <v>60.7773</v>
      </c>
      <c r="I42" s="37">
        <f t="shared" si="1"/>
        <v>-0.10946552603799828</v>
      </c>
      <c r="J42" s="12">
        <v>5</v>
      </c>
      <c r="K42" s="16">
        <v>10</v>
      </c>
      <c r="L42" s="14" t="s">
        <v>74</v>
      </c>
    </row>
    <row r="43" spans="1:12" ht="15">
      <c r="A43" s="15">
        <v>13159</v>
      </c>
      <c r="B43" s="1" t="s">
        <v>45</v>
      </c>
      <c r="C43" s="9"/>
      <c r="D43" s="9" t="s">
        <v>26</v>
      </c>
      <c r="E43" s="9"/>
      <c r="F43" s="9"/>
      <c r="G43" s="9"/>
      <c r="H43" s="10">
        <v>61.3503</v>
      </c>
      <c r="I43" s="37">
        <f t="shared" si="1"/>
        <v>-0.10106968986922758</v>
      </c>
      <c r="J43" s="12">
        <v>0</v>
      </c>
      <c r="K43" s="16">
        <v>8</v>
      </c>
      <c r="L43" s="14" t="s">
        <v>74</v>
      </c>
    </row>
    <row r="44" spans="1:12" ht="15">
      <c r="A44" s="15">
        <v>13016</v>
      </c>
      <c r="B44" s="1" t="s">
        <v>46</v>
      </c>
      <c r="C44" s="9"/>
      <c r="D44" s="9" t="s">
        <v>26</v>
      </c>
      <c r="E44" s="9"/>
      <c r="F44" s="9"/>
      <c r="G44" s="9"/>
      <c r="H44" s="10">
        <v>61.6627</v>
      </c>
      <c r="I44" s="37">
        <f t="shared" si="1"/>
        <v>-0.0964922741290461</v>
      </c>
      <c r="J44" s="12">
        <v>1</v>
      </c>
      <c r="K44" s="16">
        <v>10</v>
      </c>
      <c r="L44" s="14" t="s">
        <v>74</v>
      </c>
    </row>
    <row r="45" spans="1:12" ht="15">
      <c r="A45" s="15">
        <v>13223</v>
      </c>
      <c r="B45" s="1" t="s">
        <v>47</v>
      </c>
      <c r="C45" s="9"/>
      <c r="D45" s="9" t="s">
        <v>26</v>
      </c>
      <c r="E45" s="9"/>
      <c r="F45" s="9"/>
      <c r="G45" s="9"/>
      <c r="H45" s="10">
        <v>61.885</v>
      </c>
      <c r="I45" s="37">
        <f t="shared" si="1"/>
        <v>-0.09323504135362252</v>
      </c>
      <c r="J45" s="12">
        <v>5</v>
      </c>
      <c r="K45" s="16">
        <v>10</v>
      </c>
      <c r="L45" s="14" t="s">
        <v>74</v>
      </c>
    </row>
    <row r="46" spans="1:12" ht="30">
      <c r="A46" s="15">
        <v>13113</v>
      </c>
      <c r="B46" s="1" t="s">
        <v>48</v>
      </c>
      <c r="C46" s="9"/>
      <c r="D46" s="9" t="s">
        <v>26</v>
      </c>
      <c r="E46" s="9"/>
      <c r="F46" s="9"/>
      <c r="G46" s="9"/>
      <c r="H46" s="10">
        <v>62.6022</v>
      </c>
      <c r="I46" s="37">
        <f t="shared" si="1"/>
        <v>-0.08272632634447352</v>
      </c>
      <c r="J46" s="12">
        <v>5</v>
      </c>
      <c r="K46" s="16">
        <v>10</v>
      </c>
      <c r="L46" s="14" t="s">
        <v>74</v>
      </c>
    </row>
    <row r="47" spans="1:12" ht="15">
      <c r="A47" s="15">
        <v>13011</v>
      </c>
      <c r="B47" s="1" t="s">
        <v>70</v>
      </c>
      <c r="C47" s="9"/>
      <c r="D47" s="9"/>
      <c r="E47" s="9"/>
      <c r="F47" s="9" t="s">
        <v>26</v>
      </c>
      <c r="G47" s="9"/>
      <c r="H47" s="10">
        <v>63.1007</v>
      </c>
      <c r="I47" s="37">
        <f t="shared" si="1"/>
        <v>-0.07542209540183444</v>
      </c>
      <c r="J47" s="12">
        <v>5</v>
      </c>
      <c r="K47" s="16">
        <v>10</v>
      </c>
      <c r="L47" s="14" t="s">
        <v>74</v>
      </c>
    </row>
    <row r="48" spans="1:12" ht="15">
      <c r="A48" s="15">
        <v>13120</v>
      </c>
      <c r="B48" s="1" t="s">
        <v>49</v>
      </c>
      <c r="C48" s="9"/>
      <c r="D48" s="9" t="s">
        <v>26</v>
      </c>
      <c r="E48" s="9"/>
      <c r="F48" s="9"/>
      <c r="G48" s="9"/>
      <c r="H48" s="10">
        <v>64.1035</v>
      </c>
      <c r="I48" s="37">
        <f t="shared" si="1"/>
        <v>-0.06072864948552869</v>
      </c>
      <c r="J48" s="12">
        <v>5</v>
      </c>
      <c r="K48" s="16">
        <v>10</v>
      </c>
      <c r="L48" s="14" t="s">
        <v>74</v>
      </c>
    </row>
    <row r="49" spans="1:12" ht="15">
      <c r="A49" s="15">
        <v>13124</v>
      </c>
      <c r="B49" s="1" t="s">
        <v>66</v>
      </c>
      <c r="C49" s="9"/>
      <c r="D49" s="9"/>
      <c r="E49" s="9" t="s">
        <v>26</v>
      </c>
      <c r="F49" s="9"/>
      <c r="G49" s="9"/>
      <c r="H49" s="10">
        <v>65.4881</v>
      </c>
      <c r="I49" s="37">
        <f t="shared" si="1"/>
        <v>-0.0404409099405375</v>
      </c>
      <c r="J49" s="12">
        <v>0</v>
      </c>
      <c r="K49" s="16">
        <v>10</v>
      </c>
      <c r="L49" s="14" t="s">
        <v>74</v>
      </c>
    </row>
    <row r="50" spans="1:12" ht="30">
      <c r="A50" s="15">
        <v>13023</v>
      </c>
      <c r="B50" s="1" t="s">
        <v>50</v>
      </c>
      <c r="C50" s="9"/>
      <c r="D50" s="9" t="s">
        <v>26</v>
      </c>
      <c r="E50" s="9"/>
      <c r="F50" s="9"/>
      <c r="G50" s="9"/>
      <c r="H50" s="10">
        <v>66.4833</v>
      </c>
      <c r="I50" s="37">
        <f t="shared" si="1"/>
        <v>-0.025858822409716264</v>
      </c>
      <c r="J50" s="12">
        <v>0</v>
      </c>
      <c r="K50" s="16">
        <v>10</v>
      </c>
      <c r="L50" s="14" t="s">
        <v>74</v>
      </c>
    </row>
    <row r="51" spans="1:12" ht="30">
      <c r="A51" s="15">
        <v>13052</v>
      </c>
      <c r="B51" s="2" t="s">
        <v>51</v>
      </c>
      <c r="C51" s="9"/>
      <c r="D51" s="9" t="s">
        <v>26</v>
      </c>
      <c r="E51" s="9"/>
      <c r="F51" s="9"/>
      <c r="G51" s="9"/>
      <c r="H51" s="10">
        <v>66.57</v>
      </c>
      <c r="I51" s="37">
        <f t="shared" si="1"/>
        <v>-0.02458845767004373</v>
      </c>
      <c r="J51" s="12">
        <v>7</v>
      </c>
      <c r="K51" s="16">
        <v>10</v>
      </c>
      <c r="L51" s="38" t="s">
        <v>80</v>
      </c>
    </row>
    <row r="52" spans="1:12" ht="15">
      <c r="A52" s="15">
        <v>13167</v>
      </c>
      <c r="B52" s="1" t="s">
        <v>67</v>
      </c>
      <c r="C52" s="9"/>
      <c r="D52" s="9"/>
      <c r="E52" s="9" t="s">
        <v>26</v>
      </c>
      <c r="F52" s="9"/>
      <c r="G52" s="9"/>
      <c r="H52" s="10">
        <v>67.104</v>
      </c>
      <c r="I52" s="37">
        <f t="shared" si="1"/>
        <v>-0.016764065847838492</v>
      </c>
      <c r="J52" s="12">
        <v>5</v>
      </c>
      <c r="K52" s="16">
        <v>10</v>
      </c>
      <c r="L52" s="14" t="s">
        <v>74</v>
      </c>
    </row>
    <row r="53" spans="1:12" ht="30">
      <c r="A53" s="15">
        <v>13045</v>
      </c>
      <c r="B53" s="1" t="s">
        <v>52</v>
      </c>
      <c r="C53" s="9"/>
      <c r="D53" s="9" t="s">
        <v>26</v>
      </c>
      <c r="E53" s="9"/>
      <c r="F53" s="9"/>
      <c r="G53" s="9"/>
      <c r="H53" s="10">
        <v>67.6928</v>
      </c>
      <c r="I53" s="37">
        <f t="shared" si="1"/>
        <v>-0.00813672145661295</v>
      </c>
      <c r="J53" s="12">
        <v>5</v>
      </c>
      <c r="K53" s="16">
        <v>10</v>
      </c>
      <c r="L53" s="14" t="s">
        <v>74</v>
      </c>
    </row>
    <row r="54" spans="1:12" ht="15">
      <c r="A54" s="15">
        <v>13252</v>
      </c>
      <c r="B54" s="1" t="s">
        <v>53</v>
      </c>
      <c r="C54" s="9"/>
      <c r="D54" s="9" t="s">
        <v>26</v>
      </c>
      <c r="E54" s="9"/>
      <c r="F54" s="9"/>
      <c r="G54" s="9"/>
      <c r="H54" s="10">
        <v>67.8408</v>
      </c>
      <c r="I54" s="37">
        <f t="shared" si="1"/>
        <v>-0.005968163423492479</v>
      </c>
      <c r="J54" s="12">
        <v>0</v>
      </c>
      <c r="K54" s="16">
        <v>10</v>
      </c>
      <c r="L54" s="14" t="s">
        <v>74</v>
      </c>
    </row>
    <row r="55" spans="1:12" ht="30">
      <c r="A55" s="15">
        <v>13058</v>
      </c>
      <c r="B55" s="1" t="s">
        <v>54</v>
      </c>
      <c r="C55" s="9"/>
      <c r="D55" s="9" t="s">
        <v>26</v>
      </c>
      <c r="E55" s="9"/>
      <c r="F55" s="9"/>
      <c r="G55" s="9"/>
      <c r="H55" s="10">
        <v>67.9824</v>
      </c>
      <c r="I55" s="37">
        <f t="shared" si="1"/>
        <v>-0.0038933808728853175</v>
      </c>
      <c r="J55" s="12">
        <v>5</v>
      </c>
      <c r="K55" s="16">
        <v>10</v>
      </c>
      <c r="L55" s="14" t="s">
        <v>74</v>
      </c>
    </row>
    <row r="56" spans="1:12" ht="15">
      <c r="A56" s="15">
        <v>13203</v>
      </c>
      <c r="B56" s="1" t="s">
        <v>55</v>
      </c>
      <c r="C56" s="9"/>
      <c r="D56" s="9" t="s">
        <v>26</v>
      </c>
      <c r="E56" s="9"/>
      <c r="F56" s="9"/>
      <c r="G56" s="9"/>
      <c r="H56" s="10">
        <v>70.5848</v>
      </c>
      <c r="I56" s="37">
        <f t="shared" si="1"/>
        <v>0.03423807470409352</v>
      </c>
      <c r="J56" s="12">
        <v>5</v>
      </c>
      <c r="K56" s="16">
        <v>10</v>
      </c>
      <c r="L56" s="14" t="s">
        <v>74</v>
      </c>
    </row>
    <row r="57" spans="1:12" ht="30">
      <c r="A57" s="15">
        <v>13037</v>
      </c>
      <c r="B57" s="2" t="s">
        <v>56</v>
      </c>
      <c r="C57" s="9"/>
      <c r="D57" s="9" t="s">
        <v>26</v>
      </c>
      <c r="E57" s="9"/>
      <c r="F57" s="9"/>
      <c r="G57" s="9"/>
      <c r="H57" s="17">
        <v>71.5653</v>
      </c>
      <c r="I57" s="37">
        <f t="shared" si="1"/>
        <v>0.04860477167351691</v>
      </c>
      <c r="J57" s="12">
        <v>5</v>
      </c>
      <c r="K57" s="16">
        <v>10</v>
      </c>
      <c r="L57" s="14" t="s">
        <v>74</v>
      </c>
    </row>
    <row r="58" spans="1:12" ht="30">
      <c r="A58" s="15">
        <v>13222</v>
      </c>
      <c r="B58" s="1" t="s">
        <v>57</v>
      </c>
      <c r="C58" s="9"/>
      <c r="D58" s="9" t="s">
        <v>26</v>
      </c>
      <c r="E58" s="9"/>
      <c r="F58" s="9"/>
      <c r="G58" s="9"/>
      <c r="H58" s="10">
        <v>71.6934</v>
      </c>
      <c r="I58" s="37">
        <f t="shared" si="1"/>
        <v>0.05048174656569763</v>
      </c>
      <c r="J58" s="12">
        <v>5</v>
      </c>
      <c r="K58" s="16">
        <v>10</v>
      </c>
      <c r="L58" s="14" t="s">
        <v>74</v>
      </c>
    </row>
    <row r="59" spans="1:12" ht="15">
      <c r="A59" s="15">
        <v>13193</v>
      </c>
      <c r="B59" s="1" t="s">
        <v>149</v>
      </c>
      <c r="C59" s="14"/>
      <c r="D59" s="9" t="s">
        <v>26</v>
      </c>
      <c r="E59" s="14"/>
      <c r="F59" s="14"/>
      <c r="G59" s="9"/>
      <c r="H59" s="10">
        <v>72.14</v>
      </c>
      <c r="I59" s="37">
        <f t="shared" si="1"/>
        <v>0.0570255169548303</v>
      </c>
      <c r="J59" s="12">
        <v>0</v>
      </c>
      <c r="K59" s="16">
        <v>10</v>
      </c>
      <c r="L59" s="38" t="s">
        <v>77</v>
      </c>
    </row>
    <row r="60" spans="1:12" ht="15">
      <c r="A60" s="15">
        <v>13235</v>
      </c>
      <c r="B60" s="1" t="s">
        <v>71</v>
      </c>
      <c r="C60" s="9"/>
      <c r="D60" s="9"/>
      <c r="E60" s="9"/>
      <c r="F60" s="9" t="s">
        <v>26</v>
      </c>
      <c r="G60" s="9"/>
      <c r="H60" s="10">
        <v>72.9948</v>
      </c>
      <c r="I60" s="37">
        <f t="shared" si="1"/>
        <v>0.06955040483801558</v>
      </c>
      <c r="J60" s="12">
        <v>5</v>
      </c>
      <c r="K60" s="16">
        <v>10</v>
      </c>
      <c r="L60" s="14" t="s">
        <v>74</v>
      </c>
    </row>
    <row r="61" spans="1:12" ht="15">
      <c r="A61" s="15">
        <v>13214</v>
      </c>
      <c r="B61" s="1" t="s">
        <v>42</v>
      </c>
      <c r="C61" s="9"/>
      <c r="D61" s="9" t="s">
        <v>26</v>
      </c>
      <c r="E61" s="9"/>
      <c r="F61" s="9"/>
      <c r="G61" s="9"/>
      <c r="H61" s="10">
        <v>74.93</v>
      </c>
      <c r="I61" s="37">
        <f t="shared" si="1"/>
        <v>0.09790576636298089</v>
      </c>
      <c r="J61" s="12">
        <v>7</v>
      </c>
      <c r="K61" s="16">
        <v>10</v>
      </c>
      <c r="L61" s="14" t="s">
        <v>79</v>
      </c>
    </row>
    <row r="62" spans="1:12" ht="15">
      <c r="A62" s="39">
        <v>13043</v>
      </c>
      <c r="B62" s="1" t="s">
        <v>58</v>
      </c>
      <c r="C62" s="9"/>
      <c r="D62" s="9" t="s">
        <v>26</v>
      </c>
      <c r="E62" s="9"/>
      <c r="F62" s="9"/>
      <c r="G62" s="9"/>
      <c r="H62" s="10">
        <v>75.13</v>
      </c>
      <c r="I62" s="37">
        <f t="shared" si="1"/>
        <v>0.10083625019152197</v>
      </c>
      <c r="J62" s="12">
        <v>0</v>
      </c>
      <c r="K62" s="16">
        <v>8</v>
      </c>
      <c r="L62" s="38" t="s">
        <v>77</v>
      </c>
    </row>
    <row r="63" spans="1:12" ht="15">
      <c r="A63" s="15">
        <v>13143</v>
      </c>
      <c r="B63" s="1" t="s">
        <v>59</v>
      </c>
      <c r="C63" s="9"/>
      <c r="D63" s="9" t="s">
        <v>26</v>
      </c>
      <c r="E63" s="9"/>
      <c r="F63" s="9"/>
      <c r="G63" s="9"/>
      <c r="H63" s="10">
        <v>78.3631</v>
      </c>
      <c r="I63" s="37">
        <f t="shared" si="1"/>
        <v>0.14820898652180572</v>
      </c>
      <c r="J63" s="12">
        <v>1</v>
      </c>
      <c r="K63" s="16">
        <v>8</v>
      </c>
      <c r="L63" s="14" t="s">
        <v>74</v>
      </c>
    </row>
    <row r="64" spans="1:12" ht="30">
      <c r="A64" s="15">
        <v>13234</v>
      </c>
      <c r="B64" s="1" t="s">
        <v>60</v>
      </c>
      <c r="C64" s="9"/>
      <c r="D64" s="9" t="s">
        <v>26</v>
      </c>
      <c r="E64" s="9"/>
      <c r="F64" s="9"/>
      <c r="G64" s="9"/>
      <c r="H64" s="10">
        <v>78.6241</v>
      </c>
      <c r="I64" s="37">
        <f t="shared" si="1"/>
        <v>0.152033267918052</v>
      </c>
      <c r="J64" s="12">
        <v>0</v>
      </c>
      <c r="K64" s="16">
        <v>8</v>
      </c>
      <c r="L64" s="14" t="s">
        <v>74</v>
      </c>
    </row>
    <row r="65" spans="1:12" ht="15">
      <c r="A65" s="15">
        <v>13109</v>
      </c>
      <c r="B65" s="1" t="s">
        <v>61</v>
      </c>
      <c r="C65" s="9"/>
      <c r="D65" s="9" t="s">
        <v>26</v>
      </c>
      <c r="E65" s="9"/>
      <c r="F65" s="9"/>
      <c r="G65" s="9"/>
      <c r="H65" s="10">
        <v>79.0309</v>
      </c>
      <c r="I65" s="37">
        <f t="shared" si="1"/>
        <v>0.15799387202530496</v>
      </c>
      <c r="J65" s="12">
        <v>5</v>
      </c>
      <c r="K65" s="16">
        <v>10</v>
      </c>
      <c r="L65" s="14" t="s">
        <v>74</v>
      </c>
    </row>
    <row r="66" spans="1:12" ht="15">
      <c r="A66" s="15">
        <v>13151</v>
      </c>
      <c r="B66" s="1" t="s">
        <v>62</v>
      </c>
      <c r="C66" s="9"/>
      <c r="D66" s="9" t="s">
        <v>26</v>
      </c>
      <c r="E66" s="9"/>
      <c r="F66" s="9"/>
      <c r="G66" s="9"/>
      <c r="H66" s="10">
        <v>79.398</v>
      </c>
      <c r="I66" s="37">
        <f t="shared" si="1"/>
        <v>0.16337277509259235</v>
      </c>
      <c r="J66" s="12">
        <v>0</v>
      </c>
      <c r="K66" s="16">
        <v>8</v>
      </c>
      <c r="L66" s="14" t="s">
        <v>74</v>
      </c>
    </row>
    <row r="67" spans="1:12" ht="30">
      <c r="A67" s="15">
        <v>13026</v>
      </c>
      <c r="B67" s="1" t="s">
        <v>72</v>
      </c>
      <c r="C67" s="9"/>
      <c r="D67" s="9"/>
      <c r="E67" s="9"/>
      <c r="F67" s="9" t="s">
        <v>26</v>
      </c>
      <c r="G67" s="9"/>
      <c r="H67" s="10">
        <v>79.4718</v>
      </c>
      <c r="I67" s="37">
        <f t="shared" si="1"/>
        <v>0.16445412362532413</v>
      </c>
      <c r="J67" s="12">
        <v>5</v>
      </c>
      <c r="K67" s="16">
        <v>10</v>
      </c>
      <c r="L67" s="14" t="s">
        <v>74</v>
      </c>
    </row>
    <row r="68" spans="1:12" ht="15">
      <c r="A68" s="15">
        <v>13005</v>
      </c>
      <c r="B68" s="1" t="s">
        <v>73</v>
      </c>
      <c r="C68" s="9"/>
      <c r="D68" s="9"/>
      <c r="E68" s="9"/>
      <c r="F68" s="9" t="s">
        <v>26</v>
      </c>
      <c r="G68" s="9"/>
      <c r="H68" s="10">
        <v>79.7203</v>
      </c>
      <c r="I68" s="37">
        <f t="shared" si="1"/>
        <v>0.16809524978228654</v>
      </c>
      <c r="J68" s="12">
        <v>0</v>
      </c>
      <c r="K68" s="16">
        <v>8</v>
      </c>
      <c r="L68" s="14" t="s">
        <v>74</v>
      </c>
    </row>
    <row r="69" spans="1:12" ht="15">
      <c r="A69" s="15">
        <v>13142</v>
      </c>
      <c r="B69" s="1" t="s">
        <v>63</v>
      </c>
      <c r="C69" s="9"/>
      <c r="D69" s="9" t="s">
        <v>26</v>
      </c>
      <c r="E69" s="9"/>
      <c r="F69" s="9"/>
      <c r="G69" s="9"/>
      <c r="H69" s="10">
        <v>79.7643</v>
      </c>
      <c r="I69" s="37">
        <f t="shared" si="1"/>
        <v>0.16873995622456578</v>
      </c>
      <c r="J69" s="12">
        <v>5</v>
      </c>
      <c r="K69" s="16">
        <v>10</v>
      </c>
      <c r="L69" s="14" t="s">
        <v>74</v>
      </c>
    </row>
    <row r="70" spans="1:12" ht="15">
      <c r="A70" s="15">
        <v>13240</v>
      </c>
      <c r="B70" s="1" t="s">
        <v>64</v>
      </c>
      <c r="C70" s="9"/>
      <c r="D70" s="9" t="s">
        <v>26</v>
      </c>
      <c r="E70" s="9"/>
      <c r="F70" s="9"/>
      <c r="G70" s="9"/>
      <c r="H70" s="10">
        <v>79.8719</v>
      </c>
      <c r="I70" s="37">
        <f t="shared" si="1"/>
        <v>0.17031655652432084</v>
      </c>
      <c r="J70" s="12">
        <v>7</v>
      </c>
      <c r="K70" s="16">
        <v>10</v>
      </c>
      <c r="L70" s="14" t="s">
        <v>74</v>
      </c>
    </row>
    <row r="71" spans="1:12" ht="15">
      <c r="A71" s="15">
        <v>13108</v>
      </c>
      <c r="B71" s="1" t="s">
        <v>68</v>
      </c>
      <c r="C71" s="9"/>
      <c r="D71" s="9"/>
      <c r="E71" s="9" t="s">
        <v>26</v>
      </c>
      <c r="F71" s="9"/>
      <c r="G71" s="9"/>
      <c r="H71" s="10">
        <v>79.9989</v>
      </c>
      <c r="I71" s="37">
        <f t="shared" si="1"/>
        <v>0.17217741375544468</v>
      </c>
      <c r="J71" s="12">
        <v>5</v>
      </c>
      <c r="K71" s="16">
        <v>10</v>
      </c>
      <c r="L71" s="14" t="s">
        <v>74</v>
      </c>
    </row>
    <row r="72" spans="1:12" ht="30.75" thickBot="1">
      <c r="A72" s="19">
        <v>13166</v>
      </c>
      <c r="B72" s="3" t="s">
        <v>65</v>
      </c>
      <c r="C72" s="20"/>
      <c r="D72" s="20" t="s">
        <v>26</v>
      </c>
      <c r="E72" s="20"/>
      <c r="F72" s="20"/>
      <c r="G72" s="20"/>
      <c r="H72" s="21">
        <v>146.95</v>
      </c>
      <c r="I72" s="40">
        <f t="shared" si="1"/>
        <v>1.1531729930206862</v>
      </c>
      <c r="J72" s="41">
        <v>0</v>
      </c>
      <c r="K72" s="23">
        <v>0</v>
      </c>
      <c r="L72" s="42" t="s">
        <v>81</v>
      </c>
    </row>
    <row r="73" spans="1:12" ht="32.25" customHeight="1" thickBot="1">
      <c r="A73" s="43"/>
      <c r="B73" s="86" t="s">
        <v>75</v>
      </c>
      <c r="C73" s="86"/>
      <c r="D73" s="86"/>
      <c r="E73" s="86"/>
      <c r="F73" s="86"/>
      <c r="G73" s="86"/>
      <c r="H73" s="44">
        <f>AVERAGE(H29:H72)</f>
        <v>68.24811590909091</v>
      </c>
      <c r="I73" s="45"/>
      <c r="J73" s="46"/>
      <c r="K73" s="46"/>
      <c r="L73" s="47"/>
    </row>
    <row r="74" spans="3:11" ht="15">
      <c r="C74" s="33"/>
      <c r="D74" s="33"/>
      <c r="E74" s="33"/>
      <c r="F74" s="33"/>
      <c r="G74" s="33"/>
      <c r="J74" s="36"/>
      <c r="K74" s="36"/>
    </row>
    <row r="75" spans="3:11" ht="15">
      <c r="C75" s="33"/>
      <c r="D75" s="33"/>
      <c r="E75" s="33"/>
      <c r="F75" s="33"/>
      <c r="G75" s="33"/>
      <c r="J75" s="36"/>
      <c r="K75" s="36"/>
    </row>
    <row r="76" spans="1:12" ht="97.5">
      <c r="A76" s="6" t="s">
        <v>0</v>
      </c>
      <c r="B76" s="6" t="s">
        <v>1</v>
      </c>
      <c r="C76" s="52" t="s">
        <v>2</v>
      </c>
      <c r="D76" s="53" t="s">
        <v>3</v>
      </c>
      <c r="E76" s="53" t="s">
        <v>4</v>
      </c>
      <c r="F76" s="53" t="s">
        <v>5</v>
      </c>
      <c r="G76" s="54" t="s">
        <v>6</v>
      </c>
      <c r="H76" s="55" t="s">
        <v>25</v>
      </c>
      <c r="I76" s="55" t="s">
        <v>28</v>
      </c>
      <c r="J76" s="55" t="s">
        <v>29</v>
      </c>
      <c r="K76" s="55" t="s">
        <v>30</v>
      </c>
      <c r="L76" s="7" t="s">
        <v>158</v>
      </c>
    </row>
    <row r="77" spans="1:12" ht="15">
      <c r="A77" s="15">
        <v>13147</v>
      </c>
      <c r="B77" s="1" t="s">
        <v>82</v>
      </c>
      <c r="C77" s="9"/>
      <c r="D77" s="9"/>
      <c r="E77" s="9"/>
      <c r="F77" s="9"/>
      <c r="G77" s="9" t="s">
        <v>26</v>
      </c>
      <c r="H77" s="10">
        <v>50.6534</v>
      </c>
      <c r="I77" s="37">
        <f aca="true" t="shared" si="2" ref="I77:I121">(H77-$H$150)/$H$150</f>
        <v>-0.1789207900323774</v>
      </c>
      <c r="J77" s="12">
        <v>7</v>
      </c>
      <c r="K77" s="48">
        <v>10</v>
      </c>
      <c r="L77" s="14" t="s">
        <v>74</v>
      </c>
    </row>
    <row r="78" spans="1:12" ht="15">
      <c r="A78" s="15">
        <v>13160</v>
      </c>
      <c r="B78" s="1" t="s">
        <v>83</v>
      </c>
      <c r="C78" s="9"/>
      <c r="D78" s="9"/>
      <c r="E78" s="9"/>
      <c r="F78" s="9"/>
      <c r="G78" s="9" t="s">
        <v>26</v>
      </c>
      <c r="H78" s="10">
        <v>51.4206</v>
      </c>
      <c r="I78" s="37">
        <f t="shared" si="2"/>
        <v>-0.16648466590473418</v>
      </c>
      <c r="J78" s="12">
        <v>5</v>
      </c>
      <c r="K78" s="48">
        <v>10</v>
      </c>
      <c r="L78" s="14" t="s">
        <v>74</v>
      </c>
    </row>
    <row r="79" spans="1:12" ht="15">
      <c r="A79" s="15">
        <v>13106</v>
      </c>
      <c r="B79" s="2" t="s">
        <v>84</v>
      </c>
      <c r="C79" s="9"/>
      <c r="D79" s="9"/>
      <c r="E79" s="9"/>
      <c r="F79" s="9"/>
      <c r="G79" s="9" t="s">
        <v>26</v>
      </c>
      <c r="H79" s="17">
        <v>51.8423</v>
      </c>
      <c r="I79" s="37">
        <f t="shared" si="2"/>
        <v>-0.1596490121708615</v>
      </c>
      <c r="J79" s="12">
        <v>5</v>
      </c>
      <c r="K79" s="48">
        <v>10</v>
      </c>
      <c r="L79" s="14" t="s">
        <v>74</v>
      </c>
    </row>
    <row r="80" spans="1:12" ht="15">
      <c r="A80" s="15">
        <v>13129</v>
      </c>
      <c r="B80" s="2" t="s">
        <v>85</v>
      </c>
      <c r="C80" s="9"/>
      <c r="D80" s="9"/>
      <c r="E80" s="9"/>
      <c r="F80" s="9"/>
      <c r="G80" s="9" t="s">
        <v>26</v>
      </c>
      <c r="H80" s="17">
        <v>51.8955</v>
      </c>
      <c r="I80" s="37">
        <f t="shared" si="2"/>
        <v>-0.1587866531985067</v>
      </c>
      <c r="J80" s="12">
        <v>5</v>
      </c>
      <c r="K80" s="48">
        <v>10</v>
      </c>
      <c r="L80" s="14" t="s">
        <v>74</v>
      </c>
    </row>
    <row r="81" spans="1:12" ht="30">
      <c r="A81" s="15">
        <v>13128</v>
      </c>
      <c r="B81" s="1" t="s">
        <v>86</v>
      </c>
      <c r="C81" s="9"/>
      <c r="D81" s="9"/>
      <c r="E81" s="9"/>
      <c r="F81" s="9"/>
      <c r="G81" s="9" t="s">
        <v>26</v>
      </c>
      <c r="H81" s="10">
        <v>52.9371</v>
      </c>
      <c r="I81" s="37">
        <f t="shared" si="2"/>
        <v>-0.14190257226608605</v>
      </c>
      <c r="J81" s="12">
        <v>5</v>
      </c>
      <c r="K81" s="48">
        <v>10</v>
      </c>
      <c r="L81" s="14" t="s">
        <v>74</v>
      </c>
    </row>
    <row r="82" spans="1:12" ht="15">
      <c r="A82" s="15">
        <v>13275</v>
      </c>
      <c r="B82" s="14" t="s">
        <v>87</v>
      </c>
      <c r="C82" s="9"/>
      <c r="D82" s="9"/>
      <c r="E82" s="9"/>
      <c r="F82" s="9"/>
      <c r="G82" s="9" t="s">
        <v>26</v>
      </c>
      <c r="H82" s="10">
        <v>54.75</v>
      </c>
      <c r="I82" s="37">
        <f t="shared" si="2"/>
        <v>-0.1125159072100325</v>
      </c>
      <c r="J82" s="12">
        <v>7</v>
      </c>
      <c r="K82" s="48">
        <v>10</v>
      </c>
      <c r="L82" s="14" t="s">
        <v>74</v>
      </c>
    </row>
    <row r="83" spans="1:12" ht="15">
      <c r="A83" s="15">
        <v>13173</v>
      </c>
      <c r="B83" s="1" t="s">
        <v>88</v>
      </c>
      <c r="C83" s="9"/>
      <c r="D83" s="9"/>
      <c r="E83" s="9"/>
      <c r="F83" s="9"/>
      <c r="G83" s="9" t="s">
        <v>26</v>
      </c>
      <c r="H83" s="10">
        <v>54.8281</v>
      </c>
      <c r="I83" s="37">
        <f t="shared" si="2"/>
        <v>-0.11124992533520335</v>
      </c>
      <c r="J83" s="12">
        <v>7</v>
      </c>
      <c r="K83" s="48">
        <v>10</v>
      </c>
      <c r="L83" s="14" t="s">
        <v>74</v>
      </c>
    </row>
    <row r="84" spans="1:12" ht="15">
      <c r="A84" s="15">
        <v>13136</v>
      </c>
      <c r="B84" s="2" t="s">
        <v>89</v>
      </c>
      <c r="C84" s="9"/>
      <c r="D84" s="9"/>
      <c r="E84" s="9"/>
      <c r="F84" s="9"/>
      <c r="G84" s="9" t="s">
        <v>26</v>
      </c>
      <c r="H84" s="17">
        <v>55.0035</v>
      </c>
      <c r="I84" s="37">
        <f t="shared" si="2"/>
        <v>-0.10840673428725152</v>
      </c>
      <c r="J84" s="12">
        <v>7</v>
      </c>
      <c r="K84" s="48">
        <v>10</v>
      </c>
      <c r="L84" s="14" t="s">
        <v>74</v>
      </c>
    </row>
    <row r="85" spans="1:12" ht="15">
      <c r="A85" s="15">
        <v>13139</v>
      </c>
      <c r="B85" s="1" t="s">
        <v>90</v>
      </c>
      <c r="C85" s="9"/>
      <c r="D85" s="9"/>
      <c r="E85" s="9"/>
      <c r="F85" s="9"/>
      <c r="G85" s="9" t="s">
        <v>26</v>
      </c>
      <c r="H85" s="10">
        <v>55.0059</v>
      </c>
      <c r="I85" s="37">
        <f t="shared" si="2"/>
        <v>-0.10836783087496492</v>
      </c>
      <c r="J85" s="12">
        <v>7</v>
      </c>
      <c r="K85" s="48">
        <v>10</v>
      </c>
      <c r="L85" s="14" t="s">
        <v>74</v>
      </c>
    </row>
    <row r="86" spans="1:12" ht="15">
      <c r="A86" s="15">
        <v>13097</v>
      </c>
      <c r="B86" s="1" t="s">
        <v>91</v>
      </c>
      <c r="C86" s="9"/>
      <c r="D86" s="9"/>
      <c r="E86" s="9"/>
      <c r="F86" s="9"/>
      <c r="G86" s="9" t="s">
        <v>26</v>
      </c>
      <c r="H86" s="10">
        <v>55.0259</v>
      </c>
      <c r="I86" s="37">
        <f t="shared" si="2"/>
        <v>-0.10804363577257584</v>
      </c>
      <c r="J86" s="12">
        <v>5</v>
      </c>
      <c r="K86" s="48">
        <v>10</v>
      </c>
      <c r="L86" s="14" t="s">
        <v>74</v>
      </c>
    </row>
    <row r="87" spans="1:12" ht="15">
      <c r="A87" s="15">
        <v>13180</v>
      </c>
      <c r="B87" s="1" t="s">
        <v>92</v>
      </c>
      <c r="C87" s="9"/>
      <c r="D87" s="9"/>
      <c r="E87" s="9"/>
      <c r="F87" s="9"/>
      <c r="G87" s="9" t="s">
        <v>26</v>
      </c>
      <c r="H87" s="10">
        <v>55.0856</v>
      </c>
      <c r="I87" s="37">
        <f t="shared" si="2"/>
        <v>-0.1070759133919446</v>
      </c>
      <c r="J87" s="12">
        <v>7</v>
      </c>
      <c r="K87" s="48">
        <v>10</v>
      </c>
      <c r="L87" s="14" t="s">
        <v>74</v>
      </c>
    </row>
    <row r="88" spans="1:12" ht="15">
      <c r="A88" s="15">
        <v>13073</v>
      </c>
      <c r="B88" s="1" t="s">
        <v>93</v>
      </c>
      <c r="C88" s="9"/>
      <c r="D88" s="9"/>
      <c r="E88" s="9"/>
      <c r="F88" s="9"/>
      <c r="G88" s="9" t="s">
        <v>26</v>
      </c>
      <c r="H88" s="10">
        <v>55.1871</v>
      </c>
      <c r="I88" s="37">
        <f t="shared" si="2"/>
        <v>-0.10543062324732025</v>
      </c>
      <c r="J88" s="12">
        <v>7</v>
      </c>
      <c r="K88" s="48">
        <v>10</v>
      </c>
      <c r="L88" s="14" t="s">
        <v>74</v>
      </c>
    </row>
    <row r="89" spans="1:12" ht="15">
      <c r="A89" s="15">
        <v>13081</v>
      </c>
      <c r="B89" s="1" t="s">
        <v>94</v>
      </c>
      <c r="C89" s="9"/>
      <c r="D89" s="9"/>
      <c r="E89" s="9"/>
      <c r="F89" s="9"/>
      <c r="G89" s="9" t="s">
        <v>26</v>
      </c>
      <c r="H89" s="10">
        <v>55.2615</v>
      </c>
      <c r="I89" s="37">
        <f t="shared" si="2"/>
        <v>-0.1042246174664331</v>
      </c>
      <c r="J89" s="12">
        <v>7</v>
      </c>
      <c r="K89" s="48">
        <v>10</v>
      </c>
      <c r="L89" s="14" t="s">
        <v>74</v>
      </c>
    </row>
    <row r="90" spans="1:12" ht="15">
      <c r="A90" s="15">
        <v>13071</v>
      </c>
      <c r="B90" s="1" t="s">
        <v>95</v>
      </c>
      <c r="C90" s="9"/>
      <c r="D90" s="9"/>
      <c r="E90" s="9"/>
      <c r="F90" s="9"/>
      <c r="G90" s="9" t="s">
        <v>26</v>
      </c>
      <c r="H90" s="10">
        <v>56</v>
      </c>
      <c r="I90" s="37">
        <f t="shared" si="2"/>
        <v>-0.09225371331071817</v>
      </c>
      <c r="J90" s="12">
        <v>7</v>
      </c>
      <c r="K90" s="48">
        <v>10</v>
      </c>
      <c r="L90" s="14" t="s">
        <v>74</v>
      </c>
    </row>
    <row r="91" spans="1:12" ht="15">
      <c r="A91" s="15">
        <v>13046</v>
      </c>
      <c r="B91" s="1" t="s">
        <v>96</v>
      </c>
      <c r="C91" s="9"/>
      <c r="D91" s="9"/>
      <c r="E91" s="9"/>
      <c r="F91" s="9"/>
      <c r="G91" s="9" t="s">
        <v>26</v>
      </c>
      <c r="H91" s="10">
        <v>56.0138</v>
      </c>
      <c r="I91" s="37">
        <f t="shared" si="2"/>
        <v>-0.09203001869006969</v>
      </c>
      <c r="J91" s="12">
        <v>7</v>
      </c>
      <c r="K91" s="48">
        <v>10</v>
      </c>
      <c r="L91" s="14" t="s">
        <v>74</v>
      </c>
    </row>
    <row r="92" spans="1:12" ht="15">
      <c r="A92" s="15">
        <v>13270</v>
      </c>
      <c r="B92" s="14" t="s">
        <v>97</v>
      </c>
      <c r="C92" s="9"/>
      <c r="D92" s="9"/>
      <c r="E92" s="9"/>
      <c r="F92" s="9"/>
      <c r="G92" s="9" t="s">
        <v>26</v>
      </c>
      <c r="H92" s="10">
        <v>57</v>
      </c>
      <c r="I92" s="37">
        <f t="shared" si="2"/>
        <v>-0.0760439581912667</v>
      </c>
      <c r="J92" s="12">
        <v>7</v>
      </c>
      <c r="K92" s="48">
        <v>10</v>
      </c>
      <c r="L92" s="14" t="s">
        <v>74</v>
      </c>
    </row>
    <row r="93" spans="1:12" ht="15">
      <c r="A93" s="15">
        <v>13192</v>
      </c>
      <c r="B93" s="1" t="s">
        <v>98</v>
      </c>
      <c r="C93" s="9"/>
      <c r="D93" s="9"/>
      <c r="E93" s="9"/>
      <c r="F93" s="9"/>
      <c r="G93" s="9" t="s">
        <v>26</v>
      </c>
      <c r="H93" s="10">
        <v>57.1714</v>
      </c>
      <c r="I93" s="37">
        <f t="shared" si="2"/>
        <v>-0.07326560616379275</v>
      </c>
      <c r="J93" s="12">
        <v>7</v>
      </c>
      <c r="K93" s="48">
        <v>10</v>
      </c>
      <c r="L93" s="14" t="s">
        <v>74</v>
      </c>
    </row>
    <row r="94" spans="1:12" ht="15">
      <c r="A94" s="15">
        <v>13099</v>
      </c>
      <c r="B94" s="1" t="s">
        <v>99</v>
      </c>
      <c r="C94" s="9"/>
      <c r="D94" s="9"/>
      <c r="E94" s="9"/>
      <c r="F94" s="9"/>
      <c r="G94" s="9" t="s">
        <v>26</v>
      </c>
      <c r="H94" s="10">
        <v>57.4704</v>
      </c>
      <c r="I94" s="37">
        <f t="shared" si="2"/>
        <v>-0.06841888938307678</v>
      </c>
      <c r="J94" s="12">
        <v>7</v>
      </c>
      <c r="K94" s="48">
        <v>10</v>
      </c>
      <c r="L94" s="14" t="s">
        <v>74</v>
      </c>
    </row>
    <row r="95" spans="1:12" ht="15">
      <c r="A95" s="15">
        <v>13196</v>
      </c>
      <c r="B95" s="1" t="s">
        <v>100</v>
      </c>
      <c r="C95" s="9"/>
      <c r="D95" s="9"/>
      <c r="E95" s="9"/>
      <c r="F95" s="9"/>
      <c r="G95" s="9" t="s">
        <v>26</v>
      </c>
      <c r="H95" s="10">
        <v>57.5776</v>
      </c>
      <c r="I95" s="37">
        <f t="shared" si="2"/>
        <v>-0.0666812036342716</v>
      </c>
      <c r="J95" s="12">
        <v>7</v>
      </c>
      <c r="K95" s="48">
        <v>10</v>
      </c>
      <c r="L95" s="14" t="s">
        <v>74</v>
      </c>
    </row>
    <row r="96" spans="1:12" ht="30">
      <c r="A96" s="15">
        <v>13273</v>
      </c>
      <c r="B96" s="38" t="s">
        <v>101</v>
      </c>
      <c r="C96" s="9"/>
      <c r="D96" s="9"/>
      <c r="E96" s="9"/>
      <c r="F96" s="9"/>
      <c r="G96" s="9" t="s">
        <v>26</v>
      </c>
      <c r="H96" s="10">
        <v>57.75</v>
      </c>
      <c r="I96" s="37">
        <f t="shared" si="2"/>
        <v>-0.06388664185167811</v>
      </c>
      <c r="J96" s="12">
        <v>7</v>
      </c>
      <c r="K96" s="48">
        <v>10</v>
      </c>
      <c r="L96" s="14" t="s">
        <v>74</v>
      </c>
    </row>
    <row r="97" spans="1:12" ht="15">
      <c r="A97" s="15">
        <v>13096</v>
      </c>
      <c r="B97" s="1" t="s">
        <v>102</v>
      </c>
      <c r="C97" s="9"/>
      <c r="D97" s="9"/>
      <c r="E97" s="9"/>
      <c r="F97" s="9"/>
      <c r="G97" s="9" t="s">
        <v>26</v>
      </c>
      <c r="H97" s="10">
        <v>57.8645</v>
      </c>
      <c r="I97" s="37">
        <f t="shared" si="2"/>
        <v>-0.06203062489050093</v>
      </c>
      <c r="J97" s="12">
        <v>0</v>
      </c>
      <c r="K97" s="48">
        <v>10</v>
      </c>
      <c r="L97" s="14" t="s">
        <v>74</v>
      </c>
    </row>
    <row r="98" spans="1:12" ht="15">
      <c r="A98" s="15">
        <v>13183</v>
      </c>
      <c r="B98" s="1" t="s">
        <v>103</v>
      </c>
      <c r="C98" s="9"/>
      <c r="D98" s="9"/>
      <c r="E98" s="9"/>
      <c r="F98" s="9"/>
      <c r="G98" s="9" t="s">
        <v>26</v>
      </c>
      <c r="H98" s="10">
        <v>58.1164</v>
      </c>
      <c r="I98" s="37">
        <f t="shared" si="2"/>
        <v>-0.05794738757591112</v>
      </c>
      <c r="J98" s="12">
        <v>7</v>
      </c>
      <c r="K98" s="48">
        <v>10</v>
      </c>
      <c r="L98" s="14" t="s">
        <v>74</v>
      </c>
    </row>
    <row r="99" spans="1:12" ht="15">
      <c r="A99" s="15">
        <v>13182</v>
      </c>
      <c r="B99" s="1" t="s">
        <v>104</v>
      </c>
      <c r="C99" s="9"/>
      <c r="D99" s="9"/>
      <c r="E99" s="9"/>
      <c r="F99" s="9"/>
      <c r="G99" s="9" t="s">
        <v>26</v>
      </c>
      <c r="H99" s="10">
        <v>58.5693</v>
      </c>
      <c r="I99" s="37">
        <f t="shared" si="2"/>
        <v>-0.05060598948231156</v>
      </c>
      <c r="J99" s="12">
        <v>5</v>
      </c>
      <c r="K99" s="48">
        <v>10</v>
      </c>
      <c r="L99" s="14" t="s">
        <v>74</v>
      </c>
    </row>
    <row r="100" spans="1:12" ht="15">
      <c r="A100" s="15">
        <v>13125</v>
      </c>
      <c r="B100" s="1" t="s">
        <v>105</v>
      </c>
      <c r="C100" s="9"/>
      <c r="D100" s="9"/>
      <c r="E100" s="9"/>
      <c r="F100" s="9"/>
      <c r="G100" s="9" t="s">
        <v>26</v>
      </c>
      <c r="H100" s="10">
        <v>58.7249</v>
      </c>
      <c r="I100" s="37">
        <f t="shared" si="2"/>
        <v>-0.048083751585724914</v>
      </c>
      <c r="J100" s="12">
        <v>5</v>
      </c>
      <c r="K100" s="48">
        <v>10</v>
      </c>
      <c r="L100" s="14" t="s">
        <v>74</v>
      </c>
    </row>
    <row r="101" spans="1:12" ht="15">
      <c r="A101" s="15">
        <v>13152</v>
      </c>
      <c r="B101" s="1" t="s">
        <v>106</v>
      </c>
      <c r="C101" s="9"/>
      <c r="D101" s="9"/>
      <c r="E101" s="9"/>
      <c r="F101" s="9"/>
      <c r="G101" s="9" t="s">
        <v>26</v>
      </c>
      <c r="H101" s="10">
        <v>58.8856</v>
      </c>
      <c r="I101" s="37">
        <f t="shared" si="2"/>
        <v>-0.04547884393802909</v>
      </c>
      <c r="J101" s="12">
        <v>5</v>
      </c>
      <c r="K101" s="48">
        <v>10</v>
      </c>
      <c r="L101" s="14" t="s">
        <v>74</v>
      </c>
    </row>
    <row r="102" spans="1:12" ht="15">
      <c r="A102" s="15">
        <v>13117</v>
      </c>
      <c r="B102" s="1" t="s">
        <v>107</v>
      </c>
      <c r="C102" s="9"/>
      <c r="D102" s="9"/>
      <c r="E102" s="9"/>
      <c r="F102" s="9"/>
      <c r="G102" s="9" t="s">
        <v>26</v>
      </c>
      <c r="H102" s="10">
        <v>59.0634</v>
      </c>
      <c r="I102" s="37">
        <f t="shared" si="2"/>
        <v>-0.04259674947779054</v>
      </c>
      <c r="J102" s="12">
        <v>7</v>
      </c>
      <c r="K102" s="48">
        <v>10</v>
      </c>
      <c r="L102" s="14" t="s">
        <v>74</v>
      </c>
    </row>
    <row r="103" spans="1:12" ht="15">
      <c r="A103" s="15">
        <v>13051</v>
      </c>
      <c r="B103" s="1" t="s">
        <v>108</v>
      </c>
      <c r="C103" s="9"/>
      <c r="D103" s="9"/>
      <c r="E103" s="9"/>
      <c r="F103" s="9"/>
      <c r="G103" s="9" t="s">
        <v>26</v>
      </c>
      <c r="H103" s="10">
        <v>59.2537</v>
      </c>
      <c r="I103" s="37">
        <f t="shared" si="2"/>
        <v>-0.03951203307855892</v>
      </c>
      <c r="J103" s="12">
        <v>7</v>
      </c>
      <c r="K103" s="48">
        <v>10</v>
      </c>
      <c r="L103" s="14" t="s">
        <v>74</v>
      </c>
    </row>
    <row r="104" spans="1:12" ht="15">
      <c r="A104" s="15">
        <v>13118</v>
      </c>
      <c r="B104" s="2" t="s">
        <v>109</v>
      </c>
      <c r="C104" s="9"/>
      <c r="D104" s="9"/>
      <c r="E104" s="9"/>
      <c r="F104" s="9"/>
      <c r="G104" s="9" t="s">
        <v>26</v>
      </c>
      <c r="H104" s="17">
        <v>59.2813</v>
      </c>
      <c r="I104" s="37">
        <f t="shared" si="2"/>
        <v>-0.03906464383726207</v>
      </c>
      <c r="J104" s="12">
        <v>7</v>
      </c>
      <c r="K104" s="48">
        <v>10</v>
      </c>
      <c r="L104" s="14" t="s">
        <v>74</v>
      </c>
    </row>
    <row r="105" spans="1:12" ht="15">
      <c r="A105" s="15">
        <v>13251</v>
      </c>
      <c r="B105" s="1" t="s">
        <v>110</v>
      </c>
      <c r="C105" s="9"/>
      <c r="D105" s="9"/>
      <c r="E105" s="9"/>
      <c r="F105" s="9"/>
      <c r="G105" s="9" t="s">
        <v>26</v>
      </c>
      <c r="H105" s="10">
        <v>59.7456</v>
      </c>
      <c r="I105" s="37">
        <f t="shared" si="2"/>
        <v>-0.03153845453530073</v>
      </c>
      <c r="J105" s="12">
        <v>5</v>
      </c>
      <c r="K105" s="48">
        <v>10</v>
      </c>
      <c r="L105" s="14" t="s">
        <v>74</v>
      </c>
    </row>
    <row r="106" spans="1:12" ht="15">
      <c r="A106" s="15">
        <v>13245</v>
      </c>
      <c r="B106" s="1" t="s">
        <v>111</v>
      </c>
      <c r="C106" s="9"/>
      <c r="D106" s="9"/>
      <c r="E106" s="9"/>
      <c r="F106" s="9"/>
      <c r="G106" s="9" t="s">
        <v>26</v>
      </c>
      <c r="H106" s="10">
        <v>60.0025</v>
      </c>
      <c r="I106" s="37">
        <f t="shared" si="2"/>
        <v>-0.027374168445113735</v>
      </c>
      <c r="J106" s="12">
        <v>7</v>
      </c>
      <c r="K106" s="48">
        <v>10</v>
      </c>
      <c r="L106" s="14" t="s">
        <v>74</v>
      </c>
    </row>
    <row r="107" spans="1:12" ht="15">
      <c r="A107" s="15">
        <v>13213</v>
      </c>
      <c r="B107" s="1" t="s">
        <v>112</v>
      </c>
      <c r="C107" s="9"/>
      <c r="D107" s="9"/>
      <c r="E107" s="9"/>
      <c r="F107" s="9"/>
      <c r="G107" s="9" t="s">
        <v>26</v>
      </c>
      <c r="H107" s="10">
        <v>60.0049</v>
      </c>
      <c r="I107" s="37">
        <f t="shared" si="2"/>
        <v>-0.027335265032827027</v>
      </c>
      <c r="J107" s="12">
        <v>5</v>
      </c>
      <c r="K107" s="48">
        <v>10</v>
      </c>
      <c r="L107" s="14" t="s">
        <v>74</v>
      </c>
    </row>
    <row r="108" spans="1:12" ht="15">
      <c r="A108" s="15">
        <v>13114</v>
      </c>
      <c r="B108" s="2" t="s">
        <v>113</v>
      </c>
      <c r="C108" s="9"/>
      <c r="D108" s="9"/>
      <c r="E108" s="9"/>
      <c r="F108" s="9"/>
      <c r="G108" s="9" t="s">
        <v>26</v>
      </c>
      <c r="H108" s="17">
        <v>60.1869</v>
      </c>
      <c r="I108" s="37">
        <f t="shared" si="2"/>
        <v>-0.02438508960108683</v>
      </c>
      <c r="J108" s="12">
        <v>7</v>
      </c>
      <c r="K108" s="48">
        <v>10</v>
      </c>
      <c r="L108" s="14" t="s">
        <v>74</v>
      </c>
    </row>
    <row r="109" spans="1:12" ht="15">
      <c r="A109" s="15">
        <v>13059</v>
      </c>
      <c r="B109" s="1" t="s">
        <v>114</v>
      </c>
      <c r="C109" s="9"/>
      <c r="D109" s="9"/>
      <c r="E109" s="9"/>
      <c r="F109" s="9"/>
      <c r="G109" s="9" t="s">
        <v>26</v>
      </c>
      <c r="H109" s="10">
        <v>60.4041</v>
      </c>
      <c r="I109" s="37">
        <f t="shared" si="2"/>
        <v>-0.020864330789142</v>
      </c>
      <c r="J109" s="12">
        <v>7</v>
      </c>
      <c r="K109" s="48">
        <v>10</v>
      </c>
      <c r="L109" s="14" t="s">
        <v>74</v>
      </c>
    </row>
    <row r="110" spans="1:12" ht="30">
      <c r="A110" s="15">
        <v>13184</v>
      </c>
      <c r="B110" s="1" t="s">
        <v>115</v>
      </c>
      <c r="C110" s="9"/>
      <c r="D110" s="9"/>
      <c r="E110" s="9"/>
      <c r="F110" s="9"/>
      <c r="G110" s="9" t="s">
        <v>26</v>
      </c>
      <c r="H110" s="10">
        <v>60.4098</v>
      </c>
      <c r="I110" s="37">
        <f t="shared" si="2"/>
        <v>-0.020771935184961166</v>
      </c>
      <c r="J110" s="12">
        <v>7</v>
      </c>
      <c r="K110" s="48">
        <v>10</v>
      </c>
      <c r="L110" s="14" t="s">
        <v>74</v>
      </c>
    </row>
    <row r="111" spans="1:12" ht="15">
      <c r="A111" s="15">
        <v>13115</v>
      </c>
      <c r="B111" s="2" t="s">
        <v>116</v>
      </c>
      <c r="C111" s="9"/>
      <c r="D111" s="9"/>
      <c r="E111" s="9"/>
      <c r="F111" s="9"/>
      <c r="G111" s="9" t="s">
        <v>26</v>
      </c>
      <c r="H111" s="17">
        <v>61.0012</v>
      </c>
      <c r="I111" s="37">
        <f t="shared" si="2"/>
        <v>-0.01118548600731757</v>
      </c>
      <c r="J111" s="12">
        <v>7</v>
      </c>
      <c r="K111" s="48">
        <v>10</v>
      </c>
      <c r="L111" s="14" t="s">
        <v>74</v>
      </c>
    </row>
    <row r="112" spans="1:12" ht="15">
      <c r="A112" s="15">
        <v>13012</v>
      </c>
      <c r="B112" s="1" t="s">
        <v>117</v>
      </c>
      <c r="C112" s="9"/>
      <c r="D112" s="9"/>
      <c r="E112" s="9"/>
      <c r="F112" s="9"/>
      <c r="G112" s="9" t="s">
        <v>26</v>
      </c>
      <c r="H112" s="10">
        <v>61.1457</v>
      </c>
      <c r="I112" s="37">
        <f t="shared" si="2"/>
        <v>-0.008843176392556822</v>
      </c>
      <c r="J112" s="12">
        <v>3</v>
      </c>
      <c r="K112" s="48">
        <v>10</v>
      </c>
      <c r="L112" s="14" t="s">
        <v>74</v>
      </c>
    </row>
    <row r="113" spans="1:12" ht="30">
      <c r="A113" s="15">
        <v>13163</v>
      </c>
      <c r="B113" s="1" t="s">
        <v>118</v>
      </c>
      <c r="C113" s="9"/>
      <c r="D113" s="9"/>
      <c r="E113" s="9"/>
      <c r="F113" s="9"/>
      <c r="G113" s="9" t="s">
        <v>26</v>
      </c>
      <c r="H113" s="10">
        <v>61.2226</v>
      </c>
      <c r="I113" s="37">
        <f t="shared" si="2"/>
        <v>-0.007596646223870973</v>
      </c>
      <c r="J113" s="12">
        <v>0</v>
      </c>
      <c r="K113" s="48">
        <v>10</v>
      </c>
      <c r="L113" s="14" t="s">
        <v>74</v>
      </c>
    </row>
    <row r="114" spans="1:12" ht="15">
      <c r="A114" s="15">
        <v>13249</v>
      </c>
      <c r="B114" s="1" t="s">
        <v>119</v>
      </c>
      <c r="C114" s="9"/>
      <c r="D114" s="9"/>
      <c r="E114" s="9"/>
      <c r="F114" s="9"/>
      <c r="G114" s="9" t="s">
        <v>26</v>
      </c>
      <c r="H114" s="10">
        <v>61.2532</v>
      </c>
      <c r="I114" s="37">
        <f t="shared" si="2"/>
        <v>-0.0071006277172157625</v>
      </c>
      <c r="J114" s="12">
        <v>0</v>
      </c>
      <c r="K114" s="48">
        <v>10</v>
      </c>
      <c r="L114" s="14" t="s">
        <v>74</v>
      </c>
    </row>
    <row r="115" spans="1:12" ht="15">
      <c r="A115" s="15">
        <v>13186</v>
      </c>
      <c r="B115" s="1" t="s">
        <v>120</v>
      </c>
      <c r="C115" s="9"/>
      <c r="D115" s="9"/>
      <c r="E115" s="9"/>
      <c r="F115" s="9"/>
      <c r="G115" s="9" t="s">
        <v>26</v>
      </c>
      <c r="H115" s="10">
        <v>61.4211</v>
      </c>
      <c r="I115" s="37">
        <f t="shared" si="2"/>
        <v>-0.004379009832659812</v>
      </c>
      <c r="J115" s="12">
        <v>5</v>
      </c>
      <c r="K115" s="48">
        <v>10</v>
      </c>
      <c r="L115" s="14" t="s">
        <v>74</v>
      </c>
    </row>
    <row r="116" spans="1:12" ht="15">
      <c r="A116" s="15">
        <v>13068</v>
      </c>
      <c r="B116" s="1" t="s">
        <v>121</v>
      </c>
      <c r="C116" s="9"/>
      <c r="D116" s="9"/>
      <c r="E116" s="9"/>
      <c r="F116" s="9"/>
      <c r="G116" s="9" t="s">
        <v>26</v>
      </c>
      <c r="H116" s="10">
        <v>61.486</v>
      </c>
      <c r="I116" s="37">
        <f t="shared" si="2"/>
        <v>-0.0033269967254075036</v>
      </c>
      <c r="J116" s="12">
        <v>7</v>
      </c>
      <c r="K116" s="48">
        <v>10</v>
      </c>
      <c r="L116" s="14" t="s">
        <v>74</v>
      </c>
    </row>
    <row r="117" spans="1:12" ht="15">
      <c r="A117" s="15">
        <v>13131</v>
      </c>
      <c r="B117" s="1" t="s">
        <v>122</v>
      </c>
      <c r="C117" s="9"/>
      <c r="D117" s="9"/>
      <c r="E117" s="9"/>
      <c r="F117" s="9"/>
      <c r="G117" s="9" t="s">
        <v>26</v>
      </c>
      <c r="H117" s="10">
        <v>61.6001</v>
      </c>
      <c r="I117" s="37">
        <f t="shared" si="2"/>
        <v>-0.001477463666278083</v>
      </c>
      <c r="J117" s="12">
        <v>7</v>
      </c>
      <c r="K117" s="48">
        <v>10</v>
      </c>
      <c r="L117" s="14" t="s">
        <v>74</v>
      </c>
    </row>
    <row r="118" spans="1:12" ht="15">
      <c r="A118" s="15">
        <v>13132</v>
      </c>
      <c r="B118" s="1" t="s">
        <v>123</v>
      </c>
      <c r="C118" s="9"/>
      <c r="D118" s="9"/>
      <c r="E118" s="9"/>
      <c r="F118" s="9"/>
      <c r="G118" s="9" t="s">
        <v>26</v>
      </c>
      <c r="H118" s="10">
        <v>61.6001</v>
      </c>
      <c r="I118" s="37">
        <f t="shared" si="2"/>
        <v>-0.001477463666278083</v>
      </c>
      <c r="J118" s="12">
        <v>0</v>
      </c>
      <c r="K118" s="48">
        <v>10</v>
      </c>
      <c r="L118" s="14" t="s">
        <v>74</v>
      </c>
    </row>
    <row r="119" spans="1:12" ht="15">
      <c r="A119" s="15">
        <v>13130</v>
      </c>
      <c r="B119" s="1" t="s">
        <v>124</v>
      </c>
      <c r="C119" s="9"/>
      <c r="D119" s="9"/>
      <c r="E119" s="9"/>
      <c r="F119" s="9"/>
      <c r="G119" s="9" t="s">
        <v>26</v>
      </c>
      <c r="H119" s="10">
        <v>61.8959</v>
      </c>
      <c r="I119" s="37">
        <f t="shared" si="2"/>
        <v>0.0033173818980556566</v>
      </c>
      <c r="J119" s="12">
        <v>5</v>
      </c>
      <c r="K119" s="48">
        <v>10</v>
      </c>
      <c r="L119" s="14" t="s">
        <v>74</v>
      </c>
    </row>
    <row r="120" spans="1:12" ht="15">
      <c r="A120" s="15">
        <v>13133</v>
      </c>
      <c r="B120" s="1" t="s">
        <v>125</v>
      </c>
      <c r="C120" s="9"/>
      <c r="D120" s="9"/>
      <c r="E120" s="9"/>
      <c r="F120" s="9"/>
      <c r="G120" s="9" t="s">
        <v>26</v>
      </c>
      <c r="H120" s="10">
        <v>61.8959</v>
      </c>
      <c r="I120" s="37">
        <f t="shared" si="2"/>
        <v>0.0033173818980556566</v>
      </c>
      <c r="J120" s="12">
        <v>7</v>
      </c>
      <c r="K120" s="48">
        <v>10</v>
      </c>
      <c r="L120" s="14" t="s">
        <v>74</v>
      </c>
    </row>
    <row r="121" spans="1:12" ht="30">
      <c r="A121" s="15">
        <v>13211</v>
      </c>
      <c r="B121" s="1" t="s">
        <v>126</v>
      </c>
      <c r="C121" s="9"/>
      <c r="D121" s="9"/>
      <c r="E121" s="9"/>
      <c r="F121" s="9"/>
      <c r="G121" s="9" t="s">
        <v>26</v>
      </c>
      <c r="H121" s="10">
        <v>61.9116</v>
      </c>
      <c r="I121" s="37">
        <f t="shared" si="2"/>
        <v>0.0035718750534310846</v>
      </c>
      <c r="J121" s="12">
        <v>7</v>
      </c>
      <c r="K121" s="48">
        <v>10</v>
      </c>
      <c r="L121" s="14" t="s">
        <v>74</v>
      </c>
    </row>
    <row r="122" spans="1:12" ht="30">
      <c r="A122" s="15">
        <v>13262</v>
      </c>
      <c r="B122" s="1" t="s">
        <v>127</v>
      </c>
      <c r="C122" s="9"/>
      <c r="D122" s="9"/>
      <c r="E122" s="9"/>
      <c r="F122" s="9"/>
      <c r="G122" s="9" t="s">
        <v>26</v>
      </c>
      <c r="H122" s="10">
        <v>62.0388</v>
      </c>
      <c r="I122" s="37">
        <f aca="true" t="shared" si="3" ref="I122:I141">(H122-$H$150)/$H$150</f>
        <v>0.005633755904625342</v>
      </c>
      <c r="J122" s="12">
        <v>7</v>
      </c>
      <c r="K122" s="48">
        <v>10</v>
      </c>
      <c r="L122" s="14" t="s">
        <v>74</v>
      </c>
    </row>
    <row r="123" spans="1:12" ht="30">
      <c r="A123" s="15">
        <v>13247</v>
      </c>
      <c r="B123" s="1" t="s">
        <v>128</v>
      </c>
      <c r="C123" s="9"/>
      <c r="D123" s="9"/>
      <c r="E123" s="9"/>
      <c r="F123" s="9"/>
      <c r="G123" s="9" t="s">
        <v>26</v>
      </c>
      <c r="H123" s="10">
        <v>62.1443</v>
      </c>
      <c r="I123" s="37">
        <f t="shared" si="3"/>
        <v>0.00734388506972746</v>
      </c>
      <c r="J123" s="12">
        <v>7</v>
      </c>
      <c r="K123" s="48">
        <v>10</v>
      </c>
      <c r="L123" s="14" t="s">
        <v>74</v>
      </c>
    </row>
    <row r="124" spans="1:12" ht="15">
      <c r="A124" s="15">
        <v>13098</v>
      </c>
      <c r="B124" s="1" t="s">
        <v>129</v>
      </c>
      <c r="C124" s="9"/>
      <c r="D124" s="9"/>
      <c r="E124" s="9"/>
      <c r="F124" s="9"/>
      <c r="G124" s="9" t="s">
        <v>26</v>
      </c>
      <c r="H124" s="10">
        <v>62.2373</v>
      </c>
      <c r="I124" s="37">
        <f t="shared" si="3"/>
        <v>0.008851392295836388</v>
      </c>
      <c r="J124" s="12">
        <v>7</v>
      </c>
      <c r="K124" s="48">
        <v>10</v>
      </c>
      <c r="L124" s="14" t="s">
        <v>74</v>
      </c>
    </row>
    <row r="125" spans="1:12" ht="15">
      <c r="A125" s="15">
        <v>13090</v>
      </c>
      <c r="B125" s="1" t="s">
        <v>130</v>
      </c>
      <c r="C125" s="9"/>
      <c r="D125" s="9"/>
      <c r="E125" s="9"/>
      <c r="F125" s="9"/>
      <c r="G125" s="9" t="s">
        <v>26</v>
      </c>
      <c r="H125" s="10">
        <v>63.3703</v>
      </c>
      <c r="I125" s="37">
        <f t="shared" si="3"/>
        <v>0.027217044846174935</v>
      </c>
      <c r="J125" s="12">
        <v>7</v>
      </c>
      <c r="K125" s="48">
        <v>10</v>
      </c>
      <c r="L125" s="14" t="s">
        <v>74</v>
      </c>
    </row>
    <row r="126" spans="1:12" ht="30">
      <c r="A126" s="15">
        <v>13082</v>
      </c>
      <c r="B126" s="2" t="s">
        <v>131</v>
      </c>
      <c r="C126" s="9"/>
      <c r="D126" s="9"/>
      <c r="E126" s="9"/>
      <c r="F126" s="9"/>
      <c r="G126" s="9" t="s">
        <v>26</v>
      </c>
      <c r="H126" s="17">
        <v>63.4796</v>
      </c>
      <c r="I126" s="37">
        <f t="shared" si="3"/>
        <v>0.02898877108073094</v>
      </c>
      <c r="J126" s="12">
        <v>7</v>
      </c>
      <c r="K126" s="48">
        <v>10</v>
      </c>
      <c r="L126" s="14" t="s">
        <v>74</v>
      </c>
    </row>
    <row r="127" spans="1:12" ht="15">
      <c r="A127" s="15">
        <v>13112</v>
      </c>
      <c r="B127" s="1" t="s">
        <v>132</v>
      </c>
      <c r="C127" s="9"/>
      <c r="D127" s="9"/>
      <c r="E127" s="9"/>
      <c r="F127" s="9"/>
      <c r="G127" s="9" t="s">
        <v>26</v>
      </c>
      <c r="H127" s="10">
        <v>63.6326</v>
      </c>
      <c r="I127" s="37">
        <f t="shared" si="3"/>
        <v>0.03146886361400699</v>
      </c>
      <c r="J127" s="12">
        <v>7</v>
      </c>
      <c r="K127" s="48">
        <v>10</v>
      </c>
      <c r="L127" s="14" t="s">
        <v>74</v>
      </c>
    </row>
    <row r="128" spans="1:12" ht="15">
      <c r="A128" s="15">
        <v>13256</v>
      </c>
      <c r="B128" s="1" t="s">
        <v>133</v>
      </c>
      <c r="C128" s="9"/>
      <c r="D128" s="9"/>
      <c r="E128" s="9"/>
      <c r="F128" s="9"/>
      <c r="G128" s="9" t="s">
        <v>26</v>
      </c>
      <c r="H128" s="10">
        <v>63.75</v>
      </c>
      <c r="I128" s="37">
        <f t="shared" si="3"/>
        <v>0.033371888865030654</v>
      </c>
      <c r="J128" s="12">
        <v>0</v>
      </c>
      <c r="K128" s="48">
        <v>10</v>
      </c>
      <c r="L128" s="14" t="s">
        <v>74</v>
      </c>
    </row>
    <row r="129" spans="1:12" ht="15">
      <c r="A129" s="15">
        <v>13263</v>
      </c>
      <c r="B129" s="1" t="s">
        <v>134</v>
      </c>
      <c r="C129" s="9"/>
      <c r="D129" s="9"/>
      <c r="E129" s="9"/>
      <c r="F129" s="9"/>
      <c r="G129" s="9" t="s">
        <v>26</v>
      </c>
      <c r="H129" s="10">
        <v>64.4902</v>
      </c>
      <c r="I129" s="37">
        <f t="shared" si="3"/>
        <v>0.04537034960444865</v>
      </c>
      <c r="J129" s="12">
        <v>7</v>
      </c>
      <c r="K129" s="48">
        <v>10</v>
      </c>
      <c r="L129" s="14" t="s">
        <v>74</v>
      </c>
    </row>
    <row r="130" spans="1:12" ht="15">
      <c r="A130" s="15">
        <v>13250</v>
      </c>
      <c r="B130" s="1" t="s">
        <v>135</v>
      </c>
      <c r="C130" s="9"/>
      <c r="D130" s="9"/>
      <c r="E130" s="9"/>
      <c r="F130" s="9"/>
      <c r="G130" s="9" t="s">
        <v>26</v>
      </c>
      <c r="H130" s="10">
        <v>64.5358</v>
      </c>
      <c r="I130" s="37">
        <f t="shared" si="3"/>
        <v>0.04610951443789552</v>
      </c>
      <c r="J130" s="12">
        <v>5</v>
      </c>
      <c r="K130" s="48">
        <v>10</v>
      </c>
      <c r="L130" s="14" t="s">
        <v>74</v>
      </c>
    </row>
    <row r="131" spans="1:12" ht="15">
      <c r="A131" s="15">
        <v>13281</v>
      </c>
      <c r="B131" s="1" t="s">
        <v>136</v>
      </c>
      <c r="C131" s="9"/>
      <c r="D131" s="9"/>
      <c r="E131" s="9"/>
      <c r="F131" s="9"/>
      <c r="G131" s="9" t="s">
        <v>26</v>
      </c>
      <c r="H131" s="10">
        <v>64.6917</v>
      </c>
      <c r="I131" s="37">
        <f t="shared" si="3"/>
        <v>0.04863661526101805</v>
      </c>
      <c r="J131" s="12">
        <v>7</v>
      </c>
      <c r="K131" s="48">
        <v>10</v>
      </c>
      <c r="L131" s="14" t="s">
        <v>74</v>
      </c>
    </row>
    <row r="132" spans="1:12" ht="15">
      <c r="A132" s="15">
        <v>13064</v>
      </c>
      <c r="B132" s="1" t="s">
        <v>137</v>
      </c>
      <c r="C132" s="9"/>
      <c r="D132" s="9"/>
      <c r="E132" s="9"/>
      <c r="F132" s="9"/>
      <c r="G132" s="9" t="s">
        <v>26</v>
      </c>
      <c r="H132" s="10">
        <v>64.769</v>
      </c>
      <c r="I132" s="37">
        <f t="shared" si="3"/>
        <v>0.04988962933175178</v>
      </c>
      <c r="J132" s="12">
        <v>5</v>
      </c>
      <c r="K132" s="48">
        <v>10</v>
      </c>
      <c r="L132" s="14" t="s">
        <v>74</v>
      </c>
    </row>
    <row r="133" spans="1:12" ht="15">
      <c r="A133" s="15">
        <v>13018</v>
      </c>
      <c r="B133" s="2" t="s">
        <v>138</v>
      </c>
      <c r="C133" s="9"/>
      <c r="D133" s="9"/>
      <c r="E133" s="9"/>
      <c r="F133" s="9"/>
      <c r="G133" s="9" t="s">
        <v>26</v>
      </c>
      <c r="H133" s="17">
        <v>65.2625</v>
      </c>
      <c r="I133" s="37">
        <f t="shared" si="3"/>
        <v>0.05788914348320103</v>
      </c>
      <c r="J133" s="12">
        <v>5</v>
      </c>
      <c r="K133" s="48">
        <v>10</v>
      </c>
      <c r="L133" s="14" t="s">
        <v>74</v>
      </c>
    </row>
    <row r="134" spans="1:12" ht="15">
      <c r="A134" s="15">
        <v>13010</v>
      </c>
      <c r="B134" s="2" t="s">
        <v>139</v>
      </c>
      <c r="C134" s="9"/>
      <c r="D134" s="9"/>
      <c r="E134" s="9"/>
      <c r="F134" s="9"/>
      <c r="G134" s="9" t="s">
        <v>26</v>
      </c>
      <c r="H134" s="17">
        <v>65.4164</v>
      </c>
      <c r="I134" s="37">
        <f t="shared" si="3"/>
        <v>0.0603838247960845</v>
      </c>
      <c r="J134" s="12">
        <v>7</v>
      </c>
      <c r="K134" s="48">
        <v>10</v>
      </c>
      <c r="L134" s="14" t="s">
        <v>74</v>
      </c>
    </row>
    <row r="135" spans="1:12" ht="15">
      <c r="A135" s="15">
        <v>13044</v>
      </c>
      <c r="B135" s="1" t="s">
        <v>140</v>
      </c>
      <c r="C135" s="14"/>
      <c r="D135" s="14"/>
      <c r="E135" s="14"/>
      <c r="F135" s="14"/>
      <c r="G135" s="9" t="s">
        <v>26</v>
      </c>
      <c r="H135" s="10">
        <v>66.1147</v>
      </c>
      <c r="I135" s="37">
        <f t="shared" si="3"/>
        <v>0.07170309679599751</v>
      </c>
      <c r="J135" s="12">
        <v>0</v>
      </c>
      <c r="K135" s="48">
        <v>10</v>
      </c>
      <c r="L135" s="14" t="s">
        <v>74</v>
      </c>
    </row>
    <row r="136" spans="1:12" ht="15">
      <c r="A136" s="15">
        <v>13042</v>
      </c>
      <c r="B136" s="1" t="s">
        <v>141</v>
      </c>
      <c r="C136" s="14"/>
      <c r="D136" s="14"/>
      <c r="E136" s="14"/>
      <c r="F136" s="14"/>
      <c r="G136" s="9" t="s">
        <v>26</v>
      </c>
      <c r="H136" s="10">
        <v>67.0245</v>
      </c>
      <c r="I136" s="37">
        <f t="shared" si="3"/>
        <v>0.08645073200367452</v>
      </c>
      <c r="J136" s="12">
        <v>0</v>
      </c>
      <c r="K136" s="48">
        <v>10</v>
      </c>
      <c r="L136" s="14" t="s">
        <v>74</v>
      </c>
    </row>
    <row r="137" spans="1:12" ht="15">
      <c r="A137" s="15">
        <v>13053</v>
      </c>
      <c r="B137" s="1" t="s">
        <v>142</v>
      </c>
      <c r="C137" s="14"/>
      <c r="D137" s="14"/>
      <c r="E137" s="14"/>
      <c r="F137" s="14"/>
      <c r="G137" s="9" t="s">
        <v>26</v>
      </c>
      <c r="H137" s="10">
        <v>67.03</v>
      </c>
      <c r="I137" s="37">
        <f t="shared" si="3"/>
        <v>0.08653988565683146</v>
      </c>
      <c r="J137" s="12">
        <v>7</v>
      </c>
      <c r="K137" s="48">
        <v>10</v>
      </c>
      <c r="L137" s="14" t="s">
        <v>157</v>
      </c>
    </row>
    <row r="138" spans="1:12" ht="15">
      <c r="A138" s="15">
        <v>13246</v>
      </c>
      <c r="B138" s="1" t="s">
        <v>143</v>
      </c>
      <c r="C138" s="14"/>
      <c r="D138" s="14"/>
      <c r="E138" s="14"/>
      <c r="F138" s="14"/>
      <c r="G138" s="9" t="s">
        <v>26</v>
      </c>
      <c r="H138" s="10">
        <v>67.3156</v>
      </c>
      <c r="I138" s="37">
        <f t="shared" si="3"/>
        <v>0.09116939171894684</v>
      </c>
      <c r="J138" s="12">
        <v>5</v>
      </c>
      <c r="K138" s="48">
        <v>10</v>
      </c>
      <c r="L138" s="14" t="s">
        <v>74</v>
      </c>
    </row>
    <row r="139" spans="1:12" ht="15">
      <c r="A139" s="15">
        <v>13087</v>
      </c>
      <c r="B139" s="2" t="s">
        <v>144</v>
      </c>
      <c r="C139" s="14"/>
      <c r="D139" s="14"/>
      <c r="E139" s="14"/>
      <c r="F139" s="14"/>
      <c r="G139" s="9" t="s">
        <v>26</v>
      </c>
      <c r="H139" s="17">
        <v>67.6304</v>
      </c>
      <c r="I139" s="37">
        <f t="shared" si="3"/>
        <v>0.09627222263055002</v>
      </c>
      <c r="J139" s="12">
        <v>7</v>
      </c>
      <c r="K139" s="48">
        <v>10</v>
      </c>
      <c r="L139" s="14" t="s">
        <v>74</v>
      </c>
    </row>
    <row r="140" spans="1:12" ht="15">
      <c r="A140" s="15">
        <v>13242</v>
      </c>
      <c r="B140" s="1" t="s">
        <v>145</v>
      </c>
      <c r="C140" s="14"/>
      <c r="D140" s="14"/>
      <c r="E140" s="14"/>
      <c r="F140" s="14"/>
      <c r="G140" s="9" t="s">
        <v>26</v>
      </c>
      <c r="H140" s="10">
        <v>70.2979</v>
      </c>
      <c r="I140" s="37">
        <f t="shared" si="3"/>
        <v>0.13951174441168684</v>
      </c>
      <c r="J140" s="12">
        <v>0</v>
      </c>
      <c r="K140" s="48">
        <v>8</v>
      </c>
      <c r="L140" s="14" t="s">
        <v>74</v>
      </c>
    </row>
    <row r="141" spans="1:12" ht="15">
      <c r="A141" s="15">
        <v>13140</v>
      </c>
      <c r="B141" s="1" t="s">
        <v>146</v>
      </c>
      <c r="C141" s="14"/>
      <c r="D141" s="14"/>
      <c r="E141" s="14"/>
      <c r="F141" s="14"/>
      <c r="G141" s="9" t="s">
        <v>26</v>
      </c>
      <c r="H141" s="10">
        <v>70.8753</v>
      </c>
      <c r="I141" s="37">
        <f t="shared" si="3"/>
        <v>0.14887125701765808</v>
      </c>
      <c r="J141" s="12">
        <v>5</v>
      </c>
      <c r="K141" s="48">
        <v>10</v>
      </c>
      <c r="L141" s="14" t="s">
        <v>74</v>
      </c>
    </row>
    <row r="142" spans="1:12" ht="15">
      <c r="A142" s="15">
        <v>13187</v>
      </c>
      <c r="B142" s="1" t="s">
        <v>147</v>
      </c>
      <c r="C142" s="14"/>
      <c r="D142" s="14"/>
      <c r="E142" s="14"/>
      <c r="F142" s="14"/>
      <c r="G142" s="9" t="s">
        <v>26</v>
      </c>
      <c r="H142" s="10">
        <v>70.9336</v>
      </c>
      <c r="I142" s="37">
        <f aca="true" t="shared" si="4" ref="I142:I149">(H142-$H$150)/$H$150</f>
        <v>0.14981628574112213</v>
      </c>
      <c r="J142" s="12">
        <v>0</v>
      </c>
      <c r="K142" s="48">
        <v>8</v>
      </c>
      <c r="L142" s="14" t="s">
        <v>74</v>
      </c>
    </row>
    <row r="143" spans="1:12" ht="15">
      <c r="A143" s="15">
        <v>13188</v>
      </c>
      <c r="B143" s="1" t="s">
        <v>148</v>
      </c>
      <c r="C143" s="14"/>
      <c r="D143" s="14"/>
      <c r="E143" s="14"/>
      <c r="F143" s="14"/>
      <c r="G143" s="9" t="s">
        <v>26</v>
      </c>
      <c r="H143" s="10">
        <v>71.9994</v>
      </c>
      <c r="I143" s="37">
        <f t="shared" si="4"/>
        <v>0.16709264274743343</v>
      </c>
      <c r="J143" s="12">
        <v>7</v>
      </c>
      <c r="K143" s="48">
        <v>10</v>
      </c>
      <c r="L143" s="14" t="s">
        <v>74</v>
      </c>
    </row>
    <row r="144" spans="1:12" ht="15">
      <c r="A144" s="15">
        <v>13100</v>
      </c>
      <c r="B144" s="1" t="s">
        <v>150</v>
      </c>
      <c r="C144" s="14"/>
      <c r="D144" s="14"/>
      <c r="E144" s="14"/>
      <c r="F144" s="14"/>
      <c r="G144" s="9" t="s">
        <v>26</v>
      </c>
      <c r="H144" s="10">
        <v>72.7978</v>
      </c>
      <c r="I144" s="37">
        <f t="shared" si="4"/>
        <v>0.1800345112348035</v>
      </c>
      <c r="J144" s="12">
        <v>5</v>
      </c>
      <c r="K144" s="48">
        <v>10</v>
      </c>
      <c r="L144" s="14" t="s">
        <v>74</v>
      </c>
    </row>
    <row r="145" spans="1:12" ht="15">
      <c r="A145" s="15">
        <v>13254</v>
      </c>
      <c r="B145" s="1" t="s">
        <v>151</v>
      </c>
      <c r="C145" s="14"/>
      <c r="D145" s="14"/>
      <c r="E145" s="14"/>
      <c r="F145" s="14"/>
      <c r="G145" s="9" t="s">
        <v>26</v>
      </c>
      <c r="H145" s="10">
        <v>72.9948</v>
      </c>
      <c r="I145" s="37">
        <f t="shared" si="4"/>
        <v>0.18322783299333548</v>
      </c>
      <c r="J145" s="12">
        <v>5</v>
      </c>
      <c r="K145" s="48">
        <v>10</v>
      </c>
      <c r="L145" s="14" t="s">
        <v>74</v>
      </c>
    </row>
    <row r="146" spans="1:12" ht="15">
      <c r="A146" s="15">
        <v>13033</v>
      </c>
      <c r="B146" s="1" t="s">
        <v>152</v>
      </c>
      <c r="C146" s="14"/>
      <c r="D146" s="14"/>
      <c r="E146" s="14"/>
      <c r="F146" s="14"/>
      <c r="G146" s="9" t="s">
        <v>26</v>
      </c>
      <c r="H146" s="10">
        <v>73.4475</v>
      </c>
      <c r="I146" s="37">
        <f t="shared" si="4"/>
        <v>0.19056598913591127</v>
      </c>
      <c r="J146" s="12">
        <v>7</v>
      </c>
      <c r="K146" s="48">
        <v>10</v>
      </c>
      <c r="L146" s="14" t="s">
        <v>74</v>
      </c>
    </row>
    <row r="147" spans="1:12" ht="15">
      <c r="A147" s="15">
        <v>13032</v>
      </c>
      <c r="B147" s="1" t="s">
        <v>153</v>
      </c>
      <c r="C147" s="14"/>
      <c r="D147" s="14"/>
      <c r="E147" s="14"/>
      <c r="F147" s="14"/>
      <c r="G147" s="9" t="s">
        <v>26</v>
      </c>
      <c r="H147" s="10">
        <v>74.7701</v>
      </c>
      <c r="I147" s="37">
        <f t="shared" si="4"/>
        <v>0.2120050112568977</v>
      </c>
      <c r="J147" s="12">
        <v>7</v>
      </c>
      <c r="K147" s="48">
        <v>10</v>
      </c>
      <c r="L147" s="14" t="s">
        <v>74</v>
      </c>
    </row>
    <row r="148" spans="1:12" ht="15">
      <c r="A148" s="15">
        <v>13154</v>
      </c>
      <c r="B148" s="1" t="s">
        <v>154</v>
      </c>
      <c r="C148" s="14"/>
      <c r="D148" s="14"/>
      <c r="E148" s="14"/>
      <c r="F148" s="14"/>
      <c r="G148" s="9" t="s">
        <v>26</v>
      </c>
      <c r="H148" s="10">
        <v>75.9374</v>
      </c>
      <c r="I148" s="37">
        <f t="shared" si="4"/>
        <v>0.23092665840783333</v>
      </c>
      <c r="J148" s="12">
        <v>0</v>
      </c>
      <c r="K148" s="48">
        <v>8</v>
      </c>
      <c r="L148" s="14" t="s">
        <v>74</v>
      </c>
    </row>
    <row r="149" spans="1:12" ht="30.75" thickBot="1">
      <c r="A149" s="19">
        <v>13110</v>
      </c>
      <c r="B149" s="3" t="s">
        <v>155</v>
      </c>
      <c r="C149" s="25"/>
      <c r="D149" s="25"/>
      <c r="E149" s="25"/>
      <c r="F149" s="25"/>
      <c r="G149" s="20" t="s">
        <v>26</v>
      </c>
      <c r="H149" s="21">
        <v>79.6475</v>
      </c>
      <c r="I149" s="40">
        <f t="shared" si="4"/>
        <v>0.29106647087651016</v>
      </c>
      <c r="J149" s="41">
        <v>5</v>
      </c>
      <c r="K149" s="49">
        <v>10</v>
      </c>
      <c r="L149" s="25" t="s">
        <v>74</v>
      </c>
    </row>
    <row r="150" spans="1:12" ht="30.75" customHeight="1" thickBot="1">
      <c r="A150" s="50"/>
      <c r="B150" s="85" t="s">
        <v>156</v>
      </c>
      <c r="C150" s="85"/>
      <c r="D150" s="85"/>
      <c r="E150" s="85"/>
      <c r="F150" s="85"/>
      <c r="G150" s="51"/>
      <c r="H150" s="27">
        <f>AVERAGE(H77:H149)</f>
        <v>61.69124657534247</v>
      </c>
      <c r="I150" s="51"/>
      <c r="J150" s="51"/>
      <c r="K150" s="51"/>
      <c r="L150" s="31"/>
    </row>
  </sheetData>
  <sheetProtection/>
  <mergeCells count="8">
    <mergeCell ref="B150:F150"/>
    <mergeCell ref="B25:G25"/>
    <mergeCell ref="A1:L1"/>
    <mergeCell ref="A4:L4"/>
    <mergeCell ref="A5:L5"/>
    <mergeCell ref="A6:L6"/>
    <mergeCell ref="B73:G73"/>
    <mergeCell ref="A2:C2"/>
  </mergeCells>
  <printOptions/>
  <pageMargins left="0.7" right="0.7" top="0.75" bottom="0.75" header="0.3" footer="0.3"/>
  <pageSetup horizontalDpi="600" verticalDpi="600" orientation="landscape" scale="75" r:id="rId1"/>
</worksheet>
</file>

<file path=xl/worksheets/sheet2.xml><?xml version="1.0" encoding="utf-8"?>
<worksheet xmlns="http://schemas.openxmlformats.org/spreadsheetml/2006/main" xmlns:r="http://schemas.openxmlformats.org/officeDocument/2006/relationships">
  <dimension ref="A1:H141"/>
  <sheetViews>
    <sheetView showGridLines="0" tabSelected="1" zoomScalePageLayoutView="0" workbookViewId="0" topLeftCell="A1">
      <selection activeCell="A2" sqref="A2"/>
    </sheetView>
  </sheetViews>
  <sheetFormatPr defaultColWidth="9.140625" defaultRowHeight="15"/>
  <cols>
    <col min="1" max="1" width="12.7109375" style="0" customWidth="1"/>
    <col min="2" max="2" width="37.57421875" style="0" customWidth="1"/>
    <col min="3" max="3" width="9.28125" style="0" customWidth="1"/>
    <col min="4" max="4" width="10.7109375" style="0" customWidth="1"/>
    <col min="5" max="5" width="9.28125" style="0" customWidth="1"/>
    <col min="6" max="6" width="10.7109375" style="0" customWidth="1"/>
    <col min="7" max="7" width="9.28125" style="0" customWidth="1"/>
  </cols>
  <sheetData>
    <row r="1" spans="1:7" ht="23.25" customHeight="1">
      <c r="A1" s="91" t="s">
        <v>163</v>
      </c>
      <c r="B1" s="91"/>
      <c r="C1" s="91"/>
      <c r="D1" s="91"/>
      <c r="E1" s="91"/>
      <c r="F1" s="91"/>
      <c r="G1" s="92"/>
    </row>
    <row r="2" spans="1:7" ht="18.75">
      <c r="A2" s="69" t="s">
        <v>275</v>
      </c>
      <c r="B2" s="65"/>
      <c r="C2" s="65"/>
      <c r="D2" s="65"/>
      <c r="E2" s="65"/>
      <c r="F2" s="65"/>
      <c r="G2" s="64"/>
    </row>
    <row r="3" spans="1:7" ht="8.25" customHeight="1">
      <c r="A3" s="65"/>
      <c r="B3" s="65"/>
      <c r="C3" s="65"/>
      <c r="D3" s="65"/>
      <c r="E3" s="65"/>
      <c r="F3" s="65"/>
      <c r="G3" s="66"/>
    </row>
    <row r="4" spans="1:7" ht="131.25" customHeight="1">
      <c r="A4" s="93" t="s">
        <v>169</v>
      </c>
      <c r="B4" s="94"/>
      <c r="C4" s="94"/>
      <c r="D4" s="94"/>
      <c r="E4" s="94"/>
      <c r="F4" s="94"/>
      <c r="G4" s="95"/>
    </row>
    <row r="5" spans="1:7" ht="93" customHeight="1">
      <c r="A5" s="93" t="s">
        <v>183</v>
      </c>
      <c r="B5" s="93"/>
      <c r="C5" s="93"/>
      <c r="D5" s="93"/>
      <c r="E5" s="93"/>
      <c r="F5" s="93"/>
      <c r="G5" s="95"/>
    </row>
    <row r="6" spans="1:7" ht="15">
      <c r="A6" s="66"/>
      <c r="B6" s="66"/>
      <c r="C6" s="66"/>
      <c r="D6" s="66"/>
      <c r="E6" s="66"/>
      <c r="F6" s="66"/>
      <c r="G6" s="66"/>
    </row>
    <row r="7" spans="1:7" ht="30">
      <c r="A7" s="67" t="s">
        <v>164</v>
      </c>
      <c r="B7" s="67" t="s">
        <v>165</v>
      </c>
      <c r="C7" s="67" t="s">
        <v>166</v>
      </c>
      <c r="D7" s="67" t="s">
        <v>167</v>
      </c>
      <c r="E7" s="67" t="s">
        <v>178</v>
      </c>
      <c r="F7" s="67" t="s">
        <v>168</v>
      </c>
      <c r="G7" s="67" t="s">
        <v>179</v>
      </c>
    </row>
    <row r="8" spans="1:7" ht="15">
      <c r="A8" s="58">
        <v>13000</v>
      </c>
      <c r="B8" s="59" t="s">
        <v>9</v>
      </c>
      <c r="C8" s="60">
        <v>11</v>
      </c>
      <c r="D8" s="60" t="s">
        <v>174</v>
      </c>
      <c r="E8" s="60">
        <v>35</v>
      </c>
      <c r="F8" s="60" t="s">
        <v>174</v>
      </c>
      <c r="G8" s="60">
        <v>27</v>
      </c>
    </row>
    <row r="9" spans="1:7" ht="15">
      <c r="A9" s="58">
        <v>13001</v>
      </c>
      <c r="B9" s="59" t="s">
        <v>13</v>
      </c>
      <c r="C9" s="60">
        <v>4</v>
      </c>
      <c r="D9" s="60" t="s">
        <v>174</v>
      </c>
      <c r="E9" s="60">
        <v>10</v>
      </c>
      <c r="F9" s="60" t="s">
        <v>176</v>
      </c>
      <c r="G9" s="60"/>
    </row>
    <row r="10" spans="1:7" ht="15">
      <c r="A10" s="58">
        <v>13003</v>
      </c>
      <c r="B10" s="59" t="s">
        <v>15</v>
      </c>
      <c r="C10" s="60">
        <v>3</v>
      </c>
      <c r="D10" s="60" t="s">
        <v>174</v>
      </c>
      <c r="E10" s="60">
        <v>8</v>
      </c>
      <c r="F10" s="60" t="s">
        <v>176</v>
      </c>
      <c r="G10" s="60"/>
    </row>
    <row r="11" spans="1:7" ht="15">
      <c r="A11" s="58">
        <v>13004</v>
      </c>
      <c r="B11" s="59" t="s">
        <v>10</v>
      </c>
      <c r="C11" s="60">
        <v>4</v>
      </c>
      <c r="D11" s="60" t="s">
        <v>174</v>
      </c>
      <c r="E11" s="60">
        <v>7</v>
      </c>
      <c r="F11" s="60" t="s">
        <v>176</v>
      </c>
      <c r="G11" s="60"/>
    </row>
    <row r="12" spans="1:7" ht="15">
      <c r="A12" s="58">
        <v>13005</v>
      </c>
      <c r="B12" s="59" t="s">
        <v>73</v>
      </c>
      <c r="C12" s="60">
        <v>5</v>
      </c>
      <c r="D12" s="60" t="s">
        <v>174</v>
      </c>
      <c r="E12" s="60">
        <v>11</v>
      </c>
      <c r="F12" s="60" t="s">
        <v>176</v>
      </c>
      <c r="G12" s="60"/>
    </row>
    <row r="13" spans="1:7" ht="15">
      <c r="A13" s="58">
        <v>13006</v>
      </c>
      <c r="B13" s="59" t="s">
        <v>12</v>
      </c>
      <c r="C13" s="60">
        <v>4</v>
      </c>
      <c r="D13" s="60" t="s">
        <v>174</v>
      </c>
      <c r="E13" s="60">
        <v>9</v>
      </c>
      <c r="F13" s="60" t="s">
        <v>176</v>
      </c>
      <c r="G13" s="60"/>
    </row>
    <row r="14" spans="1:7" ht="15">
      <c r="A14" s="58">
        <v>13007</v>
      </c>
      <c r="B14" s="59" t="s">
        <v>14</v>
      </c>
      <c r="C14" s="60">
        <v>4</v>
      </c>
      <c r="D14" s="60" t="s">
        <v>174</v>
      </c>
      <c r="E14" s="60">
        <v>9</v>
      </c>
      <c r="F14" s="60" t="s">
        <v>176</v>
      </c>
      <c r="G14" s="60"/>
    </row>
    <row r="15" spans="1:7" ht="15">
      <c r="A15" s="58">
        <v>13010</v>
      </c>
      <c r="B15" s="59" t="s">
        <v>139</v>
      </c>
      <c r="C15" s="60">
        <v>1</v>
      </c>
      <c r="D15" s="60" t="s">
        <v>176</v>
      </c>
      <c r="E15" s="60"/>
      <c r="F15" s="60" t="s">
        <v>174</v>
      </c>
      <c r="G15" s="60">
        <v>31</v>
      </c>
    </row>
    <row r="16" spans="1:7" ht="15">
      <c r="A16" s="58">
        <v>13011</v>
      </c>
      <c r="B16" s="59" t="s">
        <v>70</v>
      </c>
      <c r="C16" s="60">
        <v>4</v>
      </c>
      <c r="D16" s="60" t="s">
        <v>174</v>
      </c>
      <c r="E16" s="60">
        <v>11</v>
      </c>
      <c r="F16" s="60" t="s">
        <v>176</v>
      </c>
      <c r="G16" s="60"/>
    </row>
    <row r="17" spans="1:7" ht="15">
      <c r="A17" s="58">
        <v>13012</v>
      </c>
      <c r="B17" s="59" t="s">
        <v>117</v>
      </c>
      <c r="C17" s="60">
        <v>8</v>
      </c>
      <c r="D17" s="60" t="s">
        <v>174</v>
      </c>
      <c r="E17" s="60">
        <v>54</v>
      </c>
      <c r="F17" s="60" t="s">
        <v>176</v>
      </c>
      <c r="G17" s="60"/>
    </row>
    <row r="18" spans="1:7" ht="15">
      <c r="A18" s="58">
        <v>13013</v>
      </c>
      <c r="B18" s="59" t="s">
        <v>69</v>
      </c>
      <c r="C18" s="60">
        <v>9</v>
      </c>
      <c r="D18" s="62" t="s">
        <v>174</v>
      </c>
      <c r="E18" s="60">
        <v>31</v>
      </c>
      <c r="F18" s="60" t="s">
        <v>176</v>
      </c>
      <c r="G18" s="60"/>
    </row>
    <row r="19" spans="1:7" ht="15">
      <c r="A19" s="58">
        <v>13016</v>
      </c>
      <c r="B19" s="59" t="s">
        <v>46</v>
      </c>
      <c r="C19" s="60">
        <v>12</v>
      </c>
      <c r="D19" s="60" t="s">
        <v>174</v>
      </c>
      <c r="E19" s="60">
        <v>82</v>
      </c>
      <c r="F19" s="60" t="s">
        <v>176</v>
      </c>
      <c r="G19" s="60"/>
    </row>
    <row r="20" spans="1:7" ht="15">
      <c r="A20" s="58">
        <v>13018</v>
      </c>
      <c r="B20" s="59" t="s">
        <v>138</v>
      </c>
      <c r="C20" s="60">
        <v>5</v>
      </c>
      <c r="D20" s="60" t="s">
        <v>174</v>
      </c>
      <c r="E20" s="60">
        <v>57</v>
      </c>
      <c r="F20" s="60" t="s">
        <v>176</v>
      </c>
      <c r="G20" s="60"/>
    </row>
    <row r="21" spans="1:7" ht="15">
      <c r="A21" s="58">
        <v>13020</v>
      </c>
      <c r="B21" s="59" t="s">
        <v>36</v>
      </c>
      <c r="C21" s="60">
        <v>9</v>
      </c>
      <c r="D21" s="60" t="s">
        <v>174</v>
      </c>
      <c r="E21" s="60">
        <v>73</v>
      </c>
      <c r="F21" s="60" t="s">
        <v>176</v>
      </c>
      <c r="G21" s="60"/>
    </row>
    <row r="22" spans="1:7" ht="15">
      <c r="A22" s="58">
        <v>13021</v>
      </c>
      <c r="B22" s="59" t="s">
        <v>39</v>
      </c>
      <c r="C22" s="60">
        <v>8</v>
      </c>
      <c r="D22" s="60" t="s">
        <v>174</v>
      </c>
      <c r="E22" s="60">
        <v>55</v>
      </c>
      <c r="F22" s="62" t="s">
        <v>174</v>
      </c>
      <c r="G22" s="60">
        <v>24</v>
      </c>
    </row>
    <row r="23" spans="1:7" ht="15">
      <c r="A23" s="58">
        <v>13022</v>
      </c>
      <c r="B23" s="59" t="s">
        <v>37</v>
      </c>
      <c r="C23" s="60">
        <v>7</v>
      </c>
      <c r="D23" s="60" t="s">
        <v>174</v>
      </c>
      <c r="E23" s="60">
        <v>20</v>
      </c>
      <c r="F23" s="60" t="s">
        <v>174</v>
      </c>
      <c r="G23" s="60">
        <v>5</v>
      </c>
    </row>
    <row r="24" spans="1:7" ht="15">
      <c r="A24" s="58">
        <v>13023</v>
      </c>
      <c r="B24" s="59" t="s">
        <v>170</v>
      </c>
      <c r="C24" s="60">
        <v>3</v>
      </c>
      <c r="D24" s="60" t="s">
        <v>176</v>
      </c>
      <c r="E24" s="60"/>
      <c r="F24" s="60" t="s">
        <v>174</v>
      </c>
      <c r="G24" s="60">
        <v>23</v>
      </c>
    </row>
    <row r="25" spans="1:7" ht="15">
      <c r="A25" s="58">
        <v>13026</v>
      </c>
      <c r="B25" s="59" t="s">
        <v>72</v>
      </c>
      <c r="C25" s="60">
        <v>6</v>
      </c>
      <c r="D25" s="60" t="s">
        <v>174</v>
      </c>
      <c r="E25" s="60">
        <v>27</v>
      </c>
      <c r="F25" s="60" t="s">
        <v>176</v>
      </c>
      <c r="G25" s="60"/>
    </row>
    <row r="26" spans="1:7" ht="15">
      <c r="A26" s="58">
        <v>13032</v>
      </c>
      <c r="B26" s="59" t="s">
        <v>153</v>
      </c>
      <c r="C26" s="60">
        <v>4</v>
      </c>
      <c r="D26" s="60" t="s">
        <v>174</v>
      </c>
      <c r="E26" s="60">
        <v>4</v>
      </c>
      <c r="F26" s="60" t="s">
        <v>176</v>
      </c>
      <c r="G26" s="60"/>
    </row>
    <row r="27" spans="1:7" ht="15">
      <c r="A27" s="58">
        <v>13033</v>
      </c>
      <c r="B27" s="59" t="s">
        <v>152</v>
      </c>
      <c r="C27" s="60">
        <v>8</v>
      </c>
      <c r="D27" s="60" t="s">
        <v>174</v>
      </c>
      <c r="E27" s="60">
        <v>8</v>
      </c>
      <c r="F27" s="60" t="s">
        <v>176</v>
      </c>
      <c r="G27" s="60"/>
    </row>
    <row r="28" spans="1:7" ht="15">
      <c r="A28" s="58">
        <v>13037</v>
      </c>
      <c r="B28" s="59" t="s">
        <v>56</v>
      </c>
      <c r="C28" s="60">
        <v>4</v>
      </c>
      <c r="D28" s="60" t="s">
        <v>176</v>
      </c>
      <c r="E28" s="60"/>
      <c r="F28" s="60" t="s">
        <v>176</v>
      </c>
      <c r="G28" s="60"/>
    </row>
    <row r="29" spans="1:7" ht="15">
      <c r="A29" s="58">
        <v>13042</v>
      </c>
      <c r="B29" s="59" t="s">
        <v>141</v>
      </c>
      <c r="C29" s="60">
        <v>6</v>
      </c>
      <c r="D29" s="60" t="s">
        <v>174</v>
      </c>
      <c r="E29" s="60">
        <v>146</v>
      </c>
      <c r="F29" s="60" t="s">
        <v>176</v>
      </c>
      <c r="G29" s="60"/>
    </row>
    <row r="30" spans="1:7" ht="15">
      <c r="A30" s="58">
        <v>13043</v>
      </c>
      <c r="B30" s="59" t="s">
        <v>58</v>
      </c>
      <c r="C30" s="60">
        <v>12</v>
      </c>
      <c r="D30" s="60" t="s">
        <v>174</v>
      </c>
      <c r="E30" s="60">
        <v>81</v>
      </c>
      <c r="F30" s="60" t="s">
        <v>174</v>
      </c>
      <c r="G30" s="60">
        <v>31</v>
      </c>
    </row>
    <row r="31" spans="1:7" ht="15">
      <c r="A31" s="58">
        <v>13044</v>
      </c>
      <c r="B31" s="59" t="s">
        <v>140</v>
      </c>
      <c r="C31" s="60">
        <v>3</v>
      </c>
      <c r="D31" s="62" t="s">
        <v>174</v>
      </c>
      <c r="E31" s="60">
        <v>107</v>
      </c>
      <c r="F31" s="60" t="s">
        <v>174</v>
      </c>
      <c r="G31" s="60">
        <v>2</v>
      </c>
    </row>
    <row r="32" spans="1:7" ht="15">
      <c r="A32" s="58">
        <v>13045</v>
      </c>
      <c r="B32" s="59" t="s">
        <v>52</v>
      </c>
      <c r="C32" s="60">
        <v>3</v>
      </c>
      <c r="D32" s="60" t="s">
        <v>176</v>
      </c>
      <c r="E32" s="60"/>
      <c r="F32" s="60" t="s">
        <v>177</v>
      </c>
      <c r="G32" s="60">
        <v>8</v>
      </c>
    </row>
    <row r="33" spans="1:7" ht="15">
      <c r="A33" s="58">
        <v>13046</v>
      </c>
      <c r="B33" s="59" t="s">
        <v>96</v>
      </c>
      <c r="C33" s="60">
        <v>11</v>
      </c>
      <c r="D33" s="60" t="s">
        <v>174</v>
      </c>
      <c r="E33" s="60">
        <v>31</v>
      </c>
      <c r="F33" s="60" t="s">
        <v>174</v>
      </c>
      <c r="G33" s="60">
        <v>21</v>
      </c>
    </row>
    <row r="34" spans="1:7" ht="25.5">
      <c r="A34" s="58">
        <v>13047</v>
      </c>
      <c r="B34" s="68" t="s">
        <v>16</v>
      </c>
      <c r="C34" s="60"/>
      <c r="D34" s="60" t="s">
        <v>176</v>
      </c>
      <c r="E34" s="60"/>
      <c r="F34" s="60" t="s">
        <v>174</v>
      </c>
      <c r="G34" s="60">
        <v>18</v>
      </c>
    </row>
    <row r="35" spans="1:7" ht="15">
      <c r="A35" s="58">
        <v>13048</v>
      </c>
      <c r="B35" s="59" t="s">
        <v>11</v>
      </c>
      <c r="C35" s="60">
        <v>5</v>
      </c>
      <c r="D35" s="60" t="s">
        <v>174</v>
      </c>
      <c r="E35" s="60">
        <v>18</v>
      </c>
      <c r="F35" s="60" t="s">
        <v>176</v>
      </c>
      <c r="G35" s="60"/>
    </row>
    <row r="36" spans="1:7" ht="15">
      <c r="A36" s="58">
        <v>13051</v>
      </c>
      <c r="B36" s="59" t="s">
        <v>108</v>
      </c>
      <c r="C36" s="60">
        <v>11</v>
      </c>
      <c r="D36" s="60" t="s">
        <v>174</v>
      </c>
      <c r="E36" s="60">
        <v>31</v>
      </c>
      <c r="F36" s="60" t="s">
        <v>176</v>
      </c>
      <c r="G36" s="60"/>
    </row>
    <row r="37" spans="1:7" ht="15">
      <c r="A37" s="58">
        <v>13052</v>
      </c>
      <c r="B37" s="59" t="s">
        <v>51</v>
      </c>
      <c r="C37" s="60">
        <v>6</v>
      </c>
      <c r="D37" s="60" t="s">
        <v>175</v>
      </c>
      <c r="E37" s="60">
        <v>29</v>
      </c>
      <c r="F37" s="60" t="s">
        <v>175</v>
      </c>
      <c r="G37" s="60">
        <v>11</v>
      </c>
    </row>
    <row r="38" spans="1:7" ht="15">
      <c r="A38" s="58">
        <v>13053</v>
      </c>
      <c r="B38" s="59" t="s">
        <v>142</v>
      </c>
      <c r="C38" s="60">
        <v>6</v>
      </c>
      <c r="D38" s="60" t="s">
        <v>174</v>
      </c>
      <c r="E38" s="60">
        <v>3</v>
      </c>
      <c r="F38" s="60" t="s">
        <v>174</v>
      </c>
      <c r="G38" s="60">
        <v>4</v>
      </c>
    </row>
    <row r="39" spans="1:7" ht="15">
      <c r="A39" s="58">
        <v>13058</v>
      </c>
      <c r="B39" s="59" t="s">
        <v>54</v>
      </c>
      <c r="C39" s="60">
        <v>3</v>
      </c>
      <c r="D39" s="60" t="s">
        <v>174</v>
      </c>
      <c r="E39" s="60">
        <v>106</v>
      </c>
      <c r="F39" s="60" t="s">
        <v>176</v>
      </c>
      <c r="G39" s="60"/>
    </row>
    <row r="40" spans="1:7" ht="15">
      <c r="A40" s="58">
        <v>13059</v>
      </c>
      <c r="B40" s="59" t="s">
        <v>114</v>
      </c>
      <c r="C40" s="60">
        <v>6</v>
      </c>
      <c r="D40" s="60" t="s">
        <v>174</v>
      </c>
      <c r="E40" s="60">
        <v>16</v>
      </c>
      <c r="F40" s="60" t="s">
        <v>176</v>
      </c>
      <c r="G40" s="60"/>
    </row>
    <row r="41" spans="1:7" ht="15">
      <c r="A41" s="58">
        <v>13062</v>
      </c>
      <c r="B41" s="59" t="s">
        <v>35</v>
      </c>
      <c r="C41" s="60">
        <v>6</v>
      </c>
      <c r="D41" s="60" t="s">
        <v>174</v>
      </c>
      <c r="E41" s="60">
        <v>130</v>
      </c>
      <c r="F41" s="60" t="s">
        <v>176</v>
      </c>
      <c r="G41" s="60"/>
    </row>
    <row r="42" spans="1:7" ht="15">
      <c r="A42" s="58">
        <v>13064</v>
      </c>
      <c r="B42" s="59" t="s">
        <v>137</v>
      </c>
      <c r="C42" s="60">
        <v>3</v>
      </c>
      <c r="D42" s="60" t="s">
        <v>176</v>
      </c>
      <c r="E42" s="60"/>
      <c r="F42" s="60" t="s">
        <v>176</v>
      </c>
      <c r="G42" s="60"/>
    </row>
    <row r="43" spans="1:7" ht="15">
      <c r="A43" s="58">
        <v>13068</v>
      </c>
      <c r="B43" s="59" t="s">
        <v>121</v>
      </c>
      <c r="C43" s="60">
        <v>11</v>
      </c>
      <c r="D43" s="60" t="s">
        <v>176</v>
      </c>
      <c r="E43" s="60"/>
      <c r="F43" s="60" t="s">
        <v>174</v>
      </c>
      <c r="G43" s="60">
        <v>27</v>
      </c>
    </row>
    <row r="44" spans="1:7" ht="15">
      <c r="A44" s="58">
        <v>13069</v>
      </c>
      <c r="B44" s="59" t="s">
        <v>20</v>
      </c>
      <c r="C44" s="60">
        <v>4</v>
      </c>
      <c r="D44" s="60" t="s">
        <v>176</v>
      </c>
      <c r="E44" s="60"/>
      <c r="F44" s="60" t="s">
        <v>176</v>
      </c>
      <c r="G44" s="60"/>
    </row>
    <row r="45" spans="1:7" ht="15">
      <c r="A45" s="58">
        <v>13071</v>
      </c>
      <c r="B45" s="59" t="s">
        <v>95</v>
      </c>
      <c r="C45" s="60">
        <v>7</v>
      </c>
      <c r="D45" s="60" t="s">
        <v>174</v>
      </c>
      <c r="E45" s="60">
        <v>47</v>
      </c>
      <c r="F45" s="60" t="s">
        <v>176</v>
      </c>
      <c r="G45" s="60"/>
    </row>
    <row r="46" spans="1:7" ht="15">
      <c r="A46" s="58">
        <v>13073</v>
      </c>
      <c r="B46" s="59" t="s">
        <v>93</v>
      </c>
      <c r="C46" s="60">
        <v>4</v>
      </c>
      <c r="D46" s="60" t="s">
        <v>176</v>
      </c>
      <c r="E46" s="60"/>
      <c r="F46" s="60" t="s">
        <v>176</v>
      </c>
      <c r="G46" s="60"/>
    </row>
    <row r="47" spans="1:7" ht="15">
      <c r="A47" s="58">
        <v>13077</v>
      </c>
      <c r="B47" s="59" t="s">
        <v>40</v>
      </c>
      <c r="C47" s="60">
        <v>6</v>
      </c>
      <c r="D47" s="60" t="s">
        <v>175</v>
      </c>
      <c r="E47" s="60" t="s">
        <v>180</v>
      </c>
      <c r="F47" s="60" t="s">
        <v>175</v>
      </c>
      <c r="G47" s="60">
        <v>7</v>
      </c>
    </row>
    <row r="48" spans="1:7" ht="15">
      <c r="A48" s="58">
        <v>13081</v>
      </c>
      <c r="B48" s="59" t="s">
        <v>94</v>
      </c>
      <c r="C48" s="60">
        <v>11</v>
      </c>
      <c r="D48" s="60" t="s">
        <v>174</v>
      </c>
      <c r="E48" s="60" t="s">
        <v>181</v>
      </c>
      <c r="F48" s="60" t="s">
        <v>174</v>
      </c>
      <c r="G48" s="60">
        <v>21</v>
      </c>
    </row>
    <row r="49" spans="1:7" ht="15">
      <c r="A49" s="58">
        <v>13082</v>
      </c>
      <c r="B49" s="59" t="s">
        <v>131</v>
      </c>
      <c r="C49" s="60">
        <v>10</v>
      </c>
      <c r="D49" s="60" t="s">
        <v>174</v>
      </c>
      <c r="E49" s="60">
        <v>34</v>
      </c>
      <c r="F49" s="60" t="s">
        <v>176</v>
      </c>
      <c r="G49" s="60"/>
    </row>
    <row r="50" spans="1:7" ht="15">
      <c r="A50" s="58">
        <v>13087</v>
      </c>
      <c r="B50" s="59" t="s">
        <v>144</v>
      </c>
      <c r="C50" s="60">
        <v>11</v>
      </c>
      <c r="D50" s="60" t="s">
        <v>174</v>
      </c>
      <c r="E50" s="60">
        <v>31</v>
      </c>
      <c r="F50" s="60" t="s">
        <v>174</v>
      </c>
      <c r="G50" s="60">
        <v>21</v>
      </c>
    </row>
    <row r="51" spans="1:7" ht="15">
      <c r="A51" s="58">
        <v>13088</v>
      </c>
      <c r="B51" s="59" t="s">
        <v>19</v>
      </c>
      <c r="C51" s="60">
        <v>10</v>
      </c>
      <c r="D51" s="60" t="s">
        <v>174</v>
      </c>
      <c r="E51" s="60">
        <v>31</v>
      </c>
      <c r="F51" s="60" t="s">
        <v>174</v>
      </c>
      <c r="G51" s="60">
        <v>21</v>
      </c>
    </row>
    <row r="52" spans="1:7" ht="15">
      <c r="A52" s="58">
        <v>13089</v>
      </c>
      <c r="B52" s="59" t="s">
        <v>23</v>
      </c>
      <c r="C52" s="60">
        <v>5</v>
      </c>
      <c r="D52" s="60" t="s">
        <v>174</v>
      </c>
      <c r="E52" s="60">
        <v>57</v>
      </c>
      <c r="F52" s="60" t="s">
        <v>176</v>
      </c>
      <c r="G52" s="60"/>
    </row>
    <row r="53" spans="1:7" ht="15">
      <c r="A53" s="58">
        <v>13090</v>
      </c>
      <c r="B53" s="59" t="s">
        <v>130</v>
      </c>
      <c r="C53" s="60">
        <v>3</v>
      </c>
      <c r="D53" s="60" t="s">
        <v>175</v>
      </c>
      <c r="E53" s="60">
        <v>33</v>
      </c>
      <c r="F53" s="60" t="s">
        <v>176</v>
      </c>
      <c r="G53" s="60"/>
    </row>
    <row r="54" spans="1:7" ht="15">
      <c r="A54" s="58">
        <v>13091</v>
      </c>
      <c r="B54" s="59" t="s">
        <v>34</v>
      </c>
      <c r="C54" s="60">
        <v>3</v>
      </c>
      <c r="D54" s="60" t="s">
        <v>176</v>
      </c>
      <c r="E54" s="60"/>
      <c r="F54" s="60" t="s">
        <v>174</v>
      </c>
      <c r="G54" s="60">
        <v>9</v>
      </c>
    </row>
    <row r="55" spans="1:7" ht="15">
      <c r="A55" s="58">
        <v>13096</v>
      </c>
      <c r="B55" s="59" t="s">
        <v>102</v>
      </c>
      <c r="C55" s="60">
        <v>13</v>
      </c>
      <c r="D55" s="60" t="s">
        <v>176</v>
      </c>
      <c r="E55" s="60"/>
      <c r="F55" s="60" t="s">
        <v>174</v>
      </c>
      <c r="G55" s="60">
        <v>29</v>
      </c>
    </row>
    <row r="56" spans="1:7" ht="15">
      <c r="A56" s="58">
        <v>13097</v>
      </c>
      <c r="B56" s="59" t="s">
        <v>91</v>
      </c>
      <c r="C56" s="60">
        <v>13</v>
      </c>
      <c r="D56" s="60" t="s">
        <v>176</v>
      </c>
      <c r="E56" s="60"/>
      <c r="F56" s="60" t="s">
        <v>174</v>
      </c>
      <c r="G56" s="60">
        <v>29</v>
      </c>
    </row>
    <row r="57" spans="1:7" ht="15">
      <c r="A57" s="58">
        <v>13098</v>
      </c>
      <c r="B57" s="59" t="s">
        <v>129</v>
      </c>
      <c r="C57" s="60">
        <v>13</v>
      </c>
      <c r="D57" s="60" t="s">
        <v>176</v>
      </c>
      <c r="E57" s="60"/>
      <c r="F57" s="60" t="s">
        <v>174</v>
      </c>
      <c r="G57" s="60">
        <v>29</v>
      </c>
    </row>
    <row r="58" spans="1:7" ht="15">
      <c r="A58" s="58">
        <v>13099</v>
      </c>
      <c r="B58" s="59" t="s">
        <v>99</v>
      </c>
      <c r="C58" s="60">
        <v>13</v>
      </c>
      <c r="D58" s="60" t="s">
        <v>176</v>
      </c>
      <c r="E58" s="60"/>
      <c r="F58" s="60" t="s">
        <v>174</v>
      </c>
      <c r="G58" s="60">
        <v>29</v>
      </c>
    </row>
    <row r="59" spans="1:7" ht="15">
      <c r="A59" s="58">
        <v>13100</v>
      </c>
      <c r="B59" s="59" t="s">
        <v>150</v>
      </c>
      <c r="C59" s="60">
        <v>11</v>
      </c>
      <c r="D59" s="60" t="s">
        <v>174</v>
      </c>
      <c r="E59" s="60">
        <v>35</v>
      </c>
      <c r="F59" s="60" t="s">
        <v>174</v>
      </c>
      <c r="G59" s="60">
        <v>20</v>
      </c>
    </row>
    <row r="60" spans="1:7" ht="15">
      <c r="A60" s="58">
        <v>13102</v>
      </c>
      <c r="B60" s="59" t="s">
        <v>44</v>
      </c>
      <c r="C60" s="60">
        <v>3</v>
      </c>
      <c r="D60" s="60" t="s">
        <v>174</v>
      </c>
      <c r="E60" s="60">
        <v>96</v>
      </c>
      <c r="F60" s="60" t="s">
        <v>174</v>
      </c>
      <c r="G60" s="60">
        <v>10</v>
      </c>
    </row>
    <row r="61" spans="1:7" ht="15">
      <c r="A61" s="58">
        <v>13106</v>
      </c>
      <c r="B61" s="59" t="s">
        <v>84</v>
      </c>
      <c r="C61" s="60">
        <v>1</v>
      </c>
      <c r="D61" s="60" t="s">
        <v>174</v>
      </c>
      <c r="E61" s="60">
        <v>83</v>
      </c>
      <c r="F61" s="60" t="s">
        <v>176</v>
      </c>
      <c r="G61" s="60"/>
    </row>
    <row r="62" spans="1:7" ht="15">
      <c r="A62" s="58">
        <v>13108</v>
      </c>
      <c r="B62" s="59" t="s">
        <v>68</v>
      </c>
      <c r="C62" s="60">
        <v>7</v>
      </c>
      <c r="D62" s="60" t="s">
        <v>176</v>
      </c>
      <c r="E62" s="60"/>
      <c r="F62" s="60" t="s">
        <v>174</v>
      </c>
      <c r="G62" s="60">
        <v>14</v>
      </c>
    </row>
    <row r="63" spans="1:7" ht="15">
      <c r="A63" s="58">
        <v>13109</v>
      </c>
      <c r="B63" s="59" t="s">
        <v>61</v>
      </c>
      <c r="C63" s="60">
        <v>7</v>
      </c>
      <c r="D63" s="60" t="s">
        <v>174</v>
      </c>
      <c r="E63" s="60">
        <v>48</v>
      </c>
      <c r="F63" s="60" t="s">
        <v>174</v>
      </c>
      <c r="G63" s="60">
        <v>14</v>
      </c>
    </row>
    <row r="64" spans="1:7" ht="15">
      <c r="A64" s="58">
        <v>13110</v>
      </c>
      <c r="B64" s="59" t="s">
        <v>155</v>
      </c>
      <c r="C64" s="60">
        <v>6</v>
      </c>
      <c r="D64" s="60" t="s">
        <v>174</v>
      </c>
      <c r="E64" s="60">
        <v>129</v>
      </c>
      <c r="F64" s="60" t="s">
        <v>176</v>
      </c>
      <c r="G64" s="60"/>
    </row>
    <row r="65" spans="1:7" ht="15">
      <c r="A65" s="58">
        <v>13112</v>
      </c>
      <c r="B65" s="59" t="s">
        <v>132</v>
      </c>
      <c r="C65" s="60">
        <v>7</v>
      </c>
      <c r="D65" s="60" t="s">
        <v>174</v>
      </c>
      <c r="E65" s="60">
        <v>20</v>
      </c>
      <c r="F65" s="60" t="s">
        <v>176</v>
      </c>
      <c r="G65" s="60"/>
    </row>
    <row r="66" spans="1:7" ht="15">
      <c r="A66" s="58">
        <v>13113</v>
      </c>
      <c r="B66" s="59" t="s">
        <v>48</v>
      </c>
      <c r="C66" s="60">
        <v>6</v>
      </c>
      <c r="D66" s="60" t="s">
        <v>174</v>
      </c>
      <c r="E66" s="60">
        <v>27</v>
      </c>
      <c r="F66" s="60" t="s">
        <v>176</v>
      </c>
      <c r="G66" s="60"/>
    </row>
    <row r="67" spans="1:7" ht="15">
      <c r="A67" s="58">
        <v>13114</v>
      </c>
      <c r="B67" s="59" t="s">
        <v>113</v>
      </c>
      <c r="C67" s="60">
        <v>4</v>
      </c>
      <c r="D67" s="60" t="s">
        <v>174</v>
      </c>
      <c r="E67" s="60">
        <v>2</v>
      </c>
      <c r="F67" s="60" t="s">
        <v>176</v>
      </c>
      <c r="G67" s="60"/>
    </row>
    <row r="68" spans="1:7" ht="15">
      <c r="A68" s="58">
        <v>13115</v>
      </c>
      <c r="B68" s="59" t="s">
        <v>116</v>
      </c>
      <c r="C68" s="60">
        <v>3</v>
      </c>
      <c r="D68" s="60" t="s">
        <v>174</v>
      </c>
      <c r="E68" s="60">
        <v>62</v>
      </c>
      <c r="F68" s="60" t="s">
        <v>176</v>
      </c>
      <c r="G68" s="60"/>
    </row>
    <row r="69" spans="1:7" ht="15">
      <c r="A69" s="58">
        <v>13117</v>
      </c>
      <c r="B69" s="59" t="s">
        <v>107</v>
      </c>
      <c r="C69" s="60">
        <v>6</v>
      </c>
      <c r="D69" s="60" t="s">
        <v>176</v>
      </c>
      <c r="E69" s="60"/>
      <c r="F69" s="60" t="s">
        <v>176</v>
      </c>
      <c r="G69" s="60"/>
    </row>
    <row r="70" spans="1:7" ht="15">
      <c r="A70" s="58">
        <v>13118</v>
      </c>
      <c r="B70" s="59" t="s">
        <v>109</v>
      </c>
      <c r="C70" s="60">
        <v>8</v>
      </c>
      <c r="D70" s="60" t="s">
        <v>174</v>
      </c>
      <c r="E70" s="60">
        <v>54</v>
      </c>
      <c r="F70" s="60" t="s">
        <v>174</v>
      </c>
      <c r="G70" s="60">
        <v>24</v>
      </c>
    </row>
    <row r="71" spans="1:7" ht="15">
      <c r="A71" s="58">
        <v>13119</v>
      </c>
      <c r="B71" s="59" t="s">
        <v>22</v>
      </c>
      <c r="C71" s="60">
        <v>10</v>
      </c>
      <c r="D71" s="60" t="s">
        <v>174</v>
      </c>
      <c r="E71" s="60">
        <v>43</v>
      </c>
      <c r="F71" s="60" t="s">
        <v>174</v>
      </c>
      <c r="G71" s="60">
        <v>21</v>
      </c>
    </row>
    <row r="72" spans="1:7" ht="15">
      <c r="A72" s="58">
        <v>13120</v>
      </c>
      <c r="B72" s="59" t="s">
        <v>49</v>
      </c>
      <c r="C72" s="60">
        <v>6</v>
      </c>
      <c r="D72" s="60" t="s">
        <v>176</v>
      </c>
      <c r="E72" s="60"/>
      <c r="F72" s="60" t="s">
        <v>175</v>
      </c>
      <c r="G72" s="60">
        <v>4</v>
      </c>
    </row>
    <row r="73" spans="1:7" ht="15">
      <c r="A73" s="58">
        <v>13124</v>
      </c>
      <c r="B73" s="59" t="s">
        <v>66</v>
      </c>
      <c r="C73" s="60">
        <v>3</v>
      </c>
      <c r="D73" s="60" t="s">
        <v>176</v>
      </c>
      <c r="E73" s="60"/>
      <c r="F73" s="60" t="s">
        <v>174</v>
      </c>
      <c r="G73" s="60">
        <v>23</v>
      </c>
    </row>
    <row r="74" spans="1:7" ht="15">
      <c r="A74" s="58">
        <v>13125</v>
      </c>
      <c r="B74" s="59" t="s">
        <v>105</v>
      </c>
      <c r="C74" s="60">
        <v>7</v>
      </c>
      <c r="D74" s="60" t="s">
        <v>176</v>
      </c>
      <c r="E74" s="60"/>
      <c r="F74" s="60" t="s">
        <v>174</v>
      </c>
      <c r="G74" s="60">
        <v>14</v>
      </c>
    </row>
    <row r="75" spans="1:7" ht="15">
      <c r="A75" s="58">
        <v>13128</v>
      </c>
      <c r="B75" s="59" t="s">
        <v>86</v>
      </c>
      <c r="C75" s="60">
        <v>2</v>
      </c>
      <c r="D75" s="60" t="s">
        <v>176</v>
      </c>
      <c r="E75" s="60"/>
      <c r="F75" s="60" t="s">
        <v>174</v>
      </c>
      <c r="G75" s="60">
        <v>24</v>
      </c>
    </row>
    <row r="76" spans="1:7" ht="15">
      <c r="A76" s="58">
        <v>13129</v>
      </c>
      <c r="B76" s="59" t="s">
        <v>85</v>
      </c>
      <c r="C76" s="60">
        <v>1</v>
      </c>
      <c r="D76" s="60" t="s">
        <v>176</v>
      </c>
      <c r="E76" s="60"/>
      <c r="F76" s="60" t="s">
        <v>176</v>
      </c>
      <c r="G76" s="60"/>
    </row>
    <row r="77" spans="1:7" ht="15">
      <c r="A77" s="58">
        <v>13130</v>
      </c>
      <c r="B77" s="59" t="s">
        <v>124</v>
      </c>
      <c r="C77" s="60">
        <v>13</v>
      </c>
      <c r="D77" s="60" t="s">
        <v>174</v>
      </c>
      <c r="E77" s="60">
        <v>78</v>
      </c>
      <c r="F77" s="62" t="s">
        <v>174</v>
      </c>
      <c r="G77" s="60">
        <v>29</v>
      </c>
    </row>
    <row r="78" spans="1:7" ht="15">
      <c r="A78" s="58">
        <v>13131</v>
      </c>
      <c r="B78" s="59" t="s">
        <v>122</v>
      </c>
      <c r="C78" s="60">
        <v>13</v>
      </c>
      <c r="D78" s="60" t="s">
        <v>174</v>
      </c>
      <c r="E78" s="60">
        <v>75</v>
      </c>
      <c r="F78" s="60" t="s">
        <v>174</v>
      </c>
      <c r="G78" s="60">
        <v>29</v>
      </c>
    </row>
    <row r="79" spans="1:7" ht="15">
      <c r="A79" s="58">
        <v>13132</v>
      </c>
      <c r="B79" s="59" t="s">
        <v>123</v>
      </c>
      <c r="C79" s="60">
        <v>13</v>
      </c>
      <c r="D79" s="60" t="s">
        <v>174</v>
      </c>
      <c r="E79" s="60">
        <v>75</v>
      </c>
      <c r="F79" s="62" t="s">
        <v>174</v>
      </c>
      <c r="G79" s="60">
        <v>29</v>
      </c>
    </row>
    <row r="80" spans="1:7" ht="15">
      <c r="A80" s="58">
        <v>13133</v>
      </c>
      <c r="B80" s="59" t="s">
        <v>125</v>
      </c>
      <c r="C80" s="60">
        <v>13</v>
      </c>
      <c r="D80" s="60" t="s">
        <v>174</v>
      </c>
      <c r="E80" s="60">
        <v>75</v>
      </c>
      <c r="F80" s="62" t="s">
        <v>174</v>
      </c>
      <c r="G80" s="60">
        <v>29</v>
      </c>
    </row>
    <row r="81" spans="1:7" ht="15">
      <c r="A81" s="58">
        <v>13136</v>
      </c>
      <c r="B81" s="59" t="s">
        <v>89</v>
      </c>
      <c r="C81" s="60">
        <v>12</v>
      </c>
      <c r="D81" s="62" t="s">
        <v>176</v>
      </c>
      <c r="E81" s="60"/>
      <c r="F81" s="60" t="s">
        <v>176</v>
      </c>
      <c r="G81" s="60"/>
    </row>
    <row r="82" spans="1:7" ht="15">
      <c r="A82" s="58">
        <v>13137</v>
      </c>
      <c r="B82" s="59" t="s">
        <v>43</v>
      </c>
      <c r="C82" s="60">
        <v>7</v>
      </c>
      <c r="D82" s="60" t="s">
        <v>175</v>
      </c>
      <c r="E82" s="60">
        <v>45</v>
      </c>
      <c r="F82" s="60" t="s">
        <v>176</v>
      </c>
      <c r="G82" s="60"/>
    </row>
    <row r="83" spans="1:7" ht="15">
      <c r="A83" s="58">
        <v>13138</v>
      </c>
      <c r="B83" s="59" t="s">
        <v>31</v>
      </c>
      <c r="C83" s="60">
        <v>3</v>
      </c>
      <c r="D83" s="60" t="s">
        <v>176</v>
      </c>
      <c r="E83" s="60"/>
      <c r="F83" s="60" t="s">
        <v>174</v>
      </c>
      <c r="G83" s="60">
        <v>8</v>
      </c>
    </row>
    <row r="84" spans="1:7" ht="15">
      <c r="A84" s="58">
        <v>13139</v>
      </c>
      <c r="B84" s="59" t="s">
        <v>90</v>
      </c>
      <c r="C84" s="60">
        <v>1</v>
      </c>
      <c r="D84" s="60" t="s">
        <v>176</v>
      </c>
      <c r="E84" s="60"/>
      <c r="F84" s="60" t="s">
        <v>176</v>
      </c>
      <c r="G84" s="60"/>
    </row>
    <row r="85" spans="1:7" ht="15">
      <c r="A85" s="58">
        <v>13140</v>
      </c>
      <c r="B85" s="59" t="s">
        <v>146</v>
      </c>
      <c r="C85" s="60">
        <v>3</v>
      </c>
      <c r="D85" s="60" t="s">
        <v>174</v>
      </c>
      <c r="E85" s="60">
        <v>63</v>
      </c>
      <c r="F85" s="60" t="s">
        <v>176</v>
      </c>
      <c r="G85" s="60"/>
    </row>
    <row r="86" spans="1:7" ht="15">
      <c r="A86" s="58">
        <v>13142</v>
      </c>
      <c r="B86" s="59" t="s">
        <v>63</v>
      </c>
      <c r="C86" s="60">
        <v>7</v>
      </c>
      <c r="D86" s="60" t="s">
        <v>174</v>
      </c>
      <c r="E86" s="60">
        <v>50</v>
      </c>
      <c r="F86" s="60" t="s">
        <v>174</v>
      </c>
      <c r="G86" s="60">
        <v>14</v>
      </c>
    </row>
    <row r="87" spans="1:7" ht="15">
      <c r="A87" s="58">
        <v>13143</v>
      </c>
      <c r="B87" s="59" t="s">
        <v>59</v>
      </c>
      <c r="C87" s="60">
        <v>6</v>
      </c>
      <c r="D87" s="60" t="s">
        <v>176</v>
      </c>
      <c r="E87" s="60"/>
      <c r="F87" s="62" t="s">
        <v>174</v>
      </c>
      <c r="G87" s="60">
        <v>13</v>
      </c>
    </row>
    <row r="88" spans="1:7" ht="15">
      <c r="A88" s="58">
        <v>13144</v>
      </c>
      <c r="B88" s="59" t="s">
        <v>32</v>
      </c>
      <c r="C88" s="60">
        <v>6</v>
      </c>
      <c r="D88" s="60" t="s">
        <v>174</v>
      </c>
      <c r="E88" s="60">
        <v>128</v>
      </c>
      <c r="F88" s="60" t="s">
        <v>174</v>
      </c>
      <c r="G88" s="60">
        <v>11</v>
      </c>
    </row>
    <row r="89" spans="1:7" ht="15">
      <c r="A89" s="58">
        <v>13145</v>
      </c>
      <c r="B89" s="59" t="s">
        <v>33</v>
      </c>
      <c r="C89" s="60">
        <v>3</v>
      </c>
      <c r="D89" s="60" t="s">
        <v>174</v>
      </c>
      <c r="E89" s="60">
        <v>58</v>
      </c>
      <c r="F89" s="60" t="s">
        <v>176</v>
      </c>
      <c r="G89" s="60"/>
    </row>
    <row r="90" spans="1:7" ht="15">
      <c r="A90" s="58">
        <v>13147</v>
      </c>
      <c r="B90" s="59" t="s">
        <v>82</v>
      </c>
      <c r="C90" s="60">
        <v>8</v>
      </c>
      <c r="D90" s="60" t="s">
        <v>174</v>
      </c>
      <c r="E90" s="60">
        <v>8</v>
      </c>
      <c r="F90" s="60" t="s">
        <v>176</v>
      </c>
      <c r="G90" s="60"/>
    </row>
    <row r="91" spans="1:7" ht="15">
      <c r="A91" s="58">
        <v>13151</v>
      </c>
      <c r="B91" s="59" t="s">
        <v>62</v>
      </c>
      <c r="C91" s="60">
        <v>6</v>
      </c>
      <c r="D91" s="60" t="s">
        <v>174</v>
      </c>
      <c r="E91" s="60">
        <v>137</v>
      </c>
      <c r="F91" s="60" t="s">
        <v>176</v>
      </c>
      <c r="G91" s="60"/>
    </row>
    <row r="92" spans="1:7" ht="15">
      <c r="A92" s="58">
        <v>13152</v>
      </c>
      <c r="B92" s="59" t="s">
        <v>106</v>
      </c>
      <c r="C92" s="60">
        <v>3</v>
      </c>
      <c r="D92" s="60" t="s">
        <v>174</v>
      </c>
      <c r="E92" s="60">
        <v>106</v>
      </c>
      <c r="F92" s="60" t="s">
        <v>174</v>
      </c>
      <c r="G92" s="60">
        <v>12</v>
      </c>
    </row>
    <row r="93" spans="1:7" ht="15">
      <c r="A93" s="58">
        <v>13154</v>
      </c>
      <c r="B93" s="59" t="s">
        <v>154</v>
      </c>
      <c r="C93" s="60">
        <v>11</v>
      </c>
      <c r="D93" s="60" t="s">
        <v>176</v>
      </c>
      <c r="E93" s="60"/>
      <c r="F93" s="60" t="s">
        <v>176</v>
      </c>
      <c r="G93" s="60"/>
    </row>
    <row r="94" spans="1:7" ht="15">
      <c r="A94" s="58">
        <v>13159</v>
      </c>
      <c r="B94" s="59" t="s">
        <v>45</v>
      </c>
      <c r="C94" s="60">
        <v>7</v>
      </c>
      <c r="D94" s="60" t="s">
        <v>176</v>
      </c>
      <c r="E94" s="60"/>
      <c r="F94" s="60" t="s">
        <v>174</v>
      </c>
      <c r="G94" s="60">
        <v>14</v>
      </c>
    </row>
    <row r="95" spans="1:7" ht="15">
      <c r="A95" s="58">
        <v>13160</v>
      </c>
      <c r="B95" s="59" t="s">
        <v>83</v>
      </c>
      <c r="C95" s="60">
        <v>12</v>
      </c>
      <c r="D95" s="60" t="s">
        <v>174</v>
      </c>
      <c r="E95" s="60">
        <v>81</v>
      </c>
      <c r="F95" s="60" t="s">
        <v>176</v>
      </c>
      <c r="G95" s="60"/>
    </row>
    <row r="96" spans="1:7" ht="15">
      <c r="A96" s="58">
        <v>13163</v>
      </c>
      <c r="B96" s="59" t="s">
        <v>118</v>
      </c>
      <c r="C96" s="60">
        <v>10</v>
      </c>
      <c r="D96" s="60" t="s">
        <v>176</v>
      </c>
      <c r="E96" s="60"/>
      <c r="F96" s="60" t="s">
        <v>174</v>
      </c>
      <c r="G96" s="60">
        <v>20</v>
      </c>
    </row>
    <row r="97" spans="1:7" ht="15">
      <c r="A97" s="58">
        <v>13166</v>
      </c>
      <c r="B97" s="59" t="s">
        <v>65</v>
      </c>
      <c r="C97" s="60">
        <v>13</v>
      </c>
      <c r="D97" s="60" t="s">
        <v>174</v>
      </c>
      <c r="E97" s="61" t="s">
        <v>182</v>
      </c>
      <c r="F97" s="60" t="s">
        <v>176</v>
      </c>
      <c r="G97" s="60"/>
    </row>
    <row r="98" spans="1:7" ht="15">
      <c r="A98" s="58">
        <v>13167</v>
      </c>
      <c r="B98" s="59" t="s">
        <v>67</v>
      </c>
      <c r="C98" s="60">
        <v>9</v>
      </c>
      <c r="D98" s="60" t="s">
        <v>174</v>
      </c>
      <c r="E98" s="60">
        <v>53</v>
      </c>
      <c r="F98" s="60" t="s">
        <v>174</v>
      </c>
      <c r="G98" s="60">
        <v>24</v>
      </c>
    </row>
    <row r="99" spans="1:7" ht="15">
      <c r="A99" s="58">
        <v>13173</v>
      </c>
      <c r="B99" s="59" t="s">
        <v>88</v>
      </c>
      <c r="C99" s="60">
        <v>4</v>
      </c>
      <c r="D99" s="60" t="s">
        <v>174</v>
      </c>
      <c r="E99" s="60">
        <v>2</v>
      </c>
      <c r="F99" s="60" t="s">
        <v>174</v>
      </c>
      <c r="G99" s="60">
        <v>2</v>
      </c>
    </row>
    <row r="100" spans="1:7" ht="15">
      <c r="A100" s="58">
        <v>13177</v>
      </c>
      <c r="B100" s="59" t="s">
        <v>17</v>
      </c>
      <c r="C100" s="60">
        <v>10</v>
      </c>
      <c r="D100" s="60" t="s">
        <v>174</v>
      </c>
      <c r="E100" s="60">
        <v>31</v>
      </c>
      <c r="F100" s="60" t="s">
        <v>174</v>
      </c>
      <c r="G100" s="60">
        <v>21</v>
      </c>
    </row>
    <row r="101" spans="1:7" ht="15">
      <c r="A101" s="58">
        <v>13180</v>
      </c>
      <c r="B101" s="59" t="s">
        <v>92</v>
      </c>
      <c r="C101" s="60">
        <v>12</v>
      </c>
      <c r="D101" s="60" t="s">
        <v>174</v>
      </c>
      <c r="E101" s="60">
        <v>74</v>
      </c>
      <c r="F101" s="60" t="s">
        <v>176</v>
      </c>
      <c r="G101" s="60"/>
    </row>
    <row r="102" spans="1:7" ht="15">
      <c r="A102" s="58">
        <v>13182</v>
      </c>
      <c r="B102" s="59" t="s">
        <v>104</v>
      </c>
      <c r="C102" s="60">
        <v>6</v>
      </c>
      <c r="D102" s="60" t="s">
        <v>176</v>
      </c>
      <c r="E102" s="60"/>
      <c r="F102" s="60" t="s">
        <v>176</v>
      </c>
      <c r="G102" s="60"/>
    </row>
    <row r="103" spans="1:7" ht="15">
      <c r="A103" s="58">
        <v>13183</v>
      </c>
      <c r="B103" s="59" t="s">
        <v>103</v>
      </c>
      <c r="C103" s="60">
        <v>6</v>
      </c>
      <c r="D103" s="60" t="s">
        <v>174</v>
      </c>
      <c r="E103" s="60">
        <v>128</v>
      </c>
      <c r="F103" s="60" t="s">
        <v>174</v>
      </c>
      <c r="G103" s="60">
        <v>4</v>
      </c>
    </row>
    <row r="104" spans="1:7" ht="15">
      <c r="A104" s="58">
        <v>13184</v>
      </c>
      <c r="B104" s="59" t="s">
        <v>115</v>
      </c>
      <c r="C104" s="60">
        <v>3</v>
      </c>
      <c r="D104" s="60" t="s">
        <v>176</v>
      </c>
      <c r="E104" s="60"/>
      <c r="F104" s="60" t="s">
        <v>176</v>
      </c>
      <c r="G104" s="60"/>
    </row>
    <row r="105" spans="1:7" ht="15">
      <c r="A105" s="58">
        <v>13186</v>
      </c>
      <c r="B105" s="59" t="s">
        <v>120</v>
      </c>
      <c r="C105" s="60">
        <v>3</v>
      </c>
      <c r="D105" s="60" t="s">
        <v>174</v>
      </c>
      <c r="E105" s="60">
        <v>111</v>
      </c>
      <c r="F105" s="60" t="s">
        <v>176</v>
      </c>
      <c r="G105" s="60"/>
    </row>
    <row r="106" spans="1:7" ht="15">
      <c r="A106" s="58">
        <v>13187</v>
      </c>
      <c r="B106" s="59" t="s">
        <v>147</v>
      </c>
      <c r="C106" s="60">
        <v>8</v>
      </c>
      <c r="D106" s="60" t="s">
        <v>174</v>
      </c>
      <c r="E106" s="60">
        <v>12</v>
      </c>
      <c r="F106" s="60" t="s">
        <v>176</v>
      </c>
      <c r="G106" s="60"/>
    </row>
    <row r="107" spans="1:7" ht="15">
      <c r="A107" s="58">
        <v>13188</v>
      </c>
      <c r="B107" s="59" t="s">
        <v>148</v>
      </c>
      <c r="C107" s="60">
        <v>9</v>
      </c>
      <c r="D107" s="60" t="s">
        <v>174</v>
      </c>
      <c r="E107" s="60">
        <v>118</v>
      </c>
      <c r="F107" s="60" t="s">
        <v>176</v>
      </c>
      <c r="G107" s="60"/>
    </row>
    <row r="108" spans="1:7" ht="15">
      <c r="A108" s="58">
        <v>13192</v>
      </c>
      <c r="B108" s="59" t="s">
        <v>171</v>
      </c>
      <c r="C108" s="60">
        <v>9</v>
      </c>
      <c r="D108" s="62" t="s">
        <v>174</v>
      </c>
      <c r="E108" s="60">
        <v>117</v>
      </c>
      <c r="F108" s="60" t="s">
        <v>174</v>
      </c>
      <c r="G108" s="60">
        <v>19</v>
      </c>
    </row>
    <row r="109" spans="1:7" ht="15">
      <c r="A109" s="58">
        <v>13193</v>
      </c>
      <c r="B109" s="59" t="s">
        <v>172</v>
      </c>
      <c r="C109" s="60">
        <v>9</v>
      </c>
      <c r="D109" s="60" t="s">
        <v>174</v>
      </c>
      <c r="E109" s="60">
        <v>116</v>
      </c>
      <c r="F109" s="60" t="s">
        <v>176</v>
      </c>
      <c r="G109" s="60"/>
    </row>
    <row r="110" spans="1:7" ht="15">
      <c r="A110" s="58">
        <v>13196</v>
      </c>
      <c r="B110" s="59" t="s">
        <v>173</v>
      </c>
      <c r="C110" s="60">
        <v>9</v>
      </c>
      <c r="D110" s="60" t="s">
        <v>176</v>
      </c>
      <c r="E110" s="60"/>
      <c r="F110" s="60" t="s">
        <v>176</v>
      </c>
      <c r="G110" s="60"/>
    </row>
    <row r="111" spans="1:7" ht="15">
      <c r="A111" s="58">
        <v>13201</v>
      </c>
      <c r="B111" s="59" t="s">
        <v>38</v>
      </c>
      <c r="C111" s="60">
        <v>7</v>
      </c>
      <c r="D111" s="60" t="s">
        <v>174</v>
      </c>
      <c r="E111" s="60">
        <v>52</v>
      </c>
      <c r="F111" s="60" t="s">
        <v>174</v>
      </c>
      <c r="G111" s="60">
        <v>5</v>
      </c>
    </row>
    <row r="112" spans="1:7" ht="15">
      <c r="A112" s="58">
        <v>13203</v>
      </c>
      <c r="B112" s="59" t="s">
        <v>55</v>
      </c>
      <c r="C112" s="60">
        <v>5</v>
      </c>
      <c r="D112" s="60" t="s">
        <v>176</v>
      </c>
      <c r="E112" s="60"/>
      <c r="F112" s="60" t="s">
        <v>174</v>
      </c>
      <c r="G112" s="60">
        <v>4</v>
      </c>
    </row>
    <row r="113" spans="1:8" ht="15">
      <c r="A113" s="58">
        <v>13207</v>
      </c>
      <c r="B113" s="59" t="s">
        <v>18</v>
      </c>
      <c r="C113" s="60">
        <v>8</v>
      </c>
      <c r="D113" s="60" t="s">
        <v>174</v>
      </c>
      <c r="E113" s="60">
        <v>54</v>
      </c>
      <c r="F113" s="62" t="s">
        <v>174</v>
      </c>
      <c r="G113" s="60">
        <v>24</v>
      </c>
      <c r="H113" s="63"/>
    </row>
    <row r="114" spans="1:7" ht="15">
      <c r="A114" s="58">
        <v>13211</v>
      </c>
      <c r="B114" s="59" t="s">
        <v>126</v>
      </c>
      <c r="C114" s="60">
        <v>12</v>
      </c>
      <c r="D114" s="60" t="s">
        <v>176</v>
      </c>
      <c r="E114" s="60"/>
      <c r="F114" s="60" t="s">
        <v>174</v>
      </c>
      <c r="G114" s="60">
        <v>31</v>
      </c>
    </row>
    <row r="115" spans="1:7" ht="15">
      <c r="A115" s="58">
        <v>13212</v>
      </c>
      <c r="B115" s="59" t="s">
        <v>24</v>
      </c>
      <c r="C115" s="60">
        <v>6</v>
      </c>
      <c r="D115" s="60" t="s">
        <v>174</v>
      </c>
      <c r="E115" s="60">
        <v>85</v>
      </c>
      <c r="F115" s="60" t="s">
        <v>176</v>
      </c>
      <c r="G115" s="60"/>
    </row>
    <row r="116" spans="1:7" ht="15">
      <c r="A116" s="58">
        <v>13213</v>
      </c>
      <c r="B116" s="59" t="s">
        <v>112</v>
      </c>
      <c r="C116" s="60">
        <v>10</v>
      </c>
      <c r="D116" s="60" t="s">
        <v>174</v>
      </c>
      <c r="E116" s="60">
        <v>30</v>
      </c>
      <c r="F116" s="60" t="s">
        <v>176</v>
      </c>
      <c r="G116" s="60"/>
    </row>
    <row r="117" spans="1:7" ht="15">
      <c r="A117" s="58">
        <v>13214</v>
      </c>
      <c r="B117" s="59" t="s">
        <v>42</v>
      </c>
      <c r="C117" s="60">
        <v>3</v>
      </c>
      <c r="D117" s="60" t="s">
        <v>174</v>
      </c>
      <c r="E117" s="60">
        <v>108</v>
      </c>
      <c r="F117" s="60" t="s">
        <v>174</v>
      </c>
      <c r="G117" s="60">
        <v>23</v>
      </c>
    </row>
    <row r="118" spans="1:7" ht="15">
      <c r="A118" s="58">
        <v>13222</v>
      </c>
      <c r="B118" s="59" t="s">
        <v>57</v>
      </c>
      <c r="C118" s="60">
        <v>6</v>
      </c>
      <c r="D118" s="60" t="s">
        <v>176</v>
      </c>
      <c r="E118" s="60"/>
      <c r="F118" s="60" t="s">
        <v>174</v>
      </c>
      <c r="G118" s="60">
        <v>11</v>
      </c>
    </row>
    <row r="119" spans="1:7" ht="15">
      <c r="A119" s="58">
        <v>13223</v>
      </c>
      <c r="B119" s="59" t="s">
        <v>47</v>
      </c>
      <c r="C119" s="60">
        <v>6</v>
      </c>
      <c r="D119" s="60" t="s">
        <v>176</v>
      </c>
      <c r="E119" s="60"/>
      <c r="F119" s="60" t="s">
        <v>176</v>
      </c>
      <c r="G119" s="60"/>
    </row>
    <row r="120" spans="1:7" ht="15">
      <c r="A120" s="58">
        <v>13232</v>
      </c>
      <c r="B120" s="59" t="s">
        <v>21</v>
      </c>
      <c r="C120" s="60">
        <v>5</v>
      </c>
      <c r="D120" s="60" t="s">
        <v>174</v>
      </c>
      <c r="E120" s="60">
        <v>11</v>
      </c>
      <c r="F120" s="60" t="s">
        <v>176</v>
      </c>
      <c r="G120" s="60"/>
    </row>
    <row r="121" spans="1:7" ht="15">
      <c r="A121" s="58">
        <v>13234</v>
      </c>
      <c r="B121" s="59" t="s">
        <v>60</v>
      </c>
      <c r="C121" s="60">
        <v>3</v>
      </c>
      <c r="D121" s="60" t="s">
        <v>176</v>
      </c>
      <c r="E121" s="60"/>
      <c r="F121" s="60" t="s">
        <v>174</v>
      </c>
      <c r="G121" s="60">
        <v>23</v>
      </c>
    </row>
    <row r="122" spans="1:7" ht="15">
      <c r="A122" s="58">
        <v>13235</v>
      </c>
      <c r="B122" s="59" t="s">
        <v>71</v>
      </c>
      <c r="C122" s="60">
        <v>4</v>
      </c>
      <c r="D122" s="60" t="s">
        <v>174</v>
      </c>
      <c r="E122" s="60">
        <v>7</v>
      </c>
      <c r="F122" s="60" t="s">
        <v>176</v>
      </c>
      <c r="G122" s="60"/>
    </row>
    <row r="123" spans="1:7" ht="15">
      <c r="A123" s="58">
        <v>13240</v>
      </c>
      <c r="B123" s="59" t="s">
        <v>64</v>
      </c>
      <c r="C123" s="60">
        <v>3</v>
      </c>
      <c r="D123" s="60" t="s">
        <v>176</v>
      </c>
      <c r="E123" s="60"/>
      <c r="F123" s="60" t="s">
        <v>174</v>
      </c>
      <c r="G123" s="60">
        <v>16</v>
      </c>
    </row>
    <row r="124" spans="1:7" ht="15">
      <c r="A124" s="58">
        <v>13242</v>
      </c>
      <c r="B124" s="59" t="s">
        <v>145</v>
      </c>
      <c r="C124" s="60">
        <v>4</v>
      </c>
      <c r="D124" s="60" t="s">
        <v>174</v>
      </c>
      <c r="E124" s="60">
        <v>5</v>
      </c>
      <c r="F124" s="60" t="s">
        <v>176</v>
      </c>
      <c r="G124" s="60"/>
    </row>
    <row r="125" spans="1:7" ht="15">
      <c r="A125" s="58">
        <v>13245</v>
      </c>
      <c r="B125" s="59" t="s">
        <v>111</v>
      </c>
      <c r="C125" s="60">
        <v>1</v>
      </c>
      <c r="D125" s="62" t="s">
        <v>176</v>
      </c>
      <c r="E125" s="60"/>
      <c r="F125" s="60" t="s">
        <v>176</v>
      </c>
      <c r="G125" s="60"/>
    </row>
    <row r="126" spans="1:7" ht="15">
      <c r="A126" s="58">
        <v>13246</v>
      </c>
      <c r="B126" s="59" t="s">
        <v>143</v>
      </c>
      <c r="C126" s="60">
        <v>2</v>
      </c>
      <c r="D126" s="60" t="s">
        <v>174</v>
      </c>
      <c r="E126" s="60">
        <v>69</v>
      </c>
      <c r="F126" s="60" t="s">
        <v>176</v>
      </c>
      <c r="G126" s="60"/>
    </row>
    <row r="127" spans="1:7" ht="15">
      <c r="A127" s="58">
        <v>13247</v>
      </c>
      <c r="B127" s="59" t="s">
        <v>128</v>
      </c>
      <c r="C127" s="60">
        <v>1</v>
      </c>
      <c r="D127" s="60" t="s">
        <v>174</v>
      </c>
      <c r="E127" s="60">
        <v>83</v>
      </c>
      <c r="F127" s="60" t="s">
        <v>176</v>
      </c>
      <c r="G127" s="60"/>
    </row>
    <row r="128" spans="1:7" ht="15">
      <c r="A128" s="58">
        <v>13249</v>
      </c>
      <c r="B128" s="59" t="s">
        <v>119</v>
      </c>
      <c r="C128" s="60">
        <v>3</v>
      </c>
      <c r="D128" s="60" t="s">
        <v>176</v>
      </c>
      <c r="E128" s="60"/>
      <c r="F128" s="60" t="s">
        <v>176</v>
      </c>
      <c r="G128" s="60"/>
    </row>
    <row r="129" spans="1:7" ht="15">
      <c r="A129" s="58">
        <v>13250</v>
      </c>
      <c r="B129" s="59" t="s">
        <v>135</v>
      </c>
      <c r="C129" s="60">
        <v>8</v>
      </c>
      <c r="D129" s="60" t="s">
        <v>174</v>
      </c>
      <c r="E129" s="60">
        <v>54</v>
      </c>
      <c r="F129" s="60" t="s">
        <v>176</v>
      </c>
      <c r="G129" s="60"/>
    </row>
    <row r="130" spans="1:7" ht="15">
      <c r="A130" s="58">
        <v>13251</v>
      </c>
      <c r="B130" s="59" t="s">
        <v>110</v>
      </c>
      <c r="C130" s="60">
        <v>7</v>
      </c>
      <c r="D130" s="60" t="s">
        <v>174</v>
      </c>
      <c r="E130" s="60">
        <v>17</v>
      </c>
      <c r="F130" s="60" t="s">
        <v>174</v>
      </c>
      <c r="G130" s="60">
        <v>14</v>
      </c>
    </row>
    <row r="131" spans="1:7" ht="15">
      <c r="A131" s="58">
        <v>13252</v>
      </c>
      <c r="B131" s="59" t="s">
        <v>53</v>
      </c>
      <c r="C131" s="60">
        <v>7</v>
      </c>
      <c r="D131" s="62" t="s">
        <v>174</v>
      </c>
      <c r="E131" s="60">
        <v>51</v>
      </c>
      <c r="F131" s="60" t="s">
        <v>176</v>
      </c>
      <c r="G131" s="60"/>
    </row>
    <row r="132" spans="1:7" ht="15">
      <c r="A132" s="58">
        <v>13254</v>
      </c>
      <c r="B132" s="59" t="s">
        <v>151</v>
      </c>
      <c r="C132" s="60">
        <v>6</v>
      </c>
      <c r="D132" s="60" t="s">
        <v>174</v>
      </c>
      <c r="E132" s="60">
        <v>85</v>
      </c>
      <c r="F132" s="60" t="s">
        <v>176</v>
      </c>
      <c r="G132" s="60"/>
    </row>
    <row r="133" spans="1:7" ht="15">
      <c r="A133" s="58">
        <v>13256</v>
      </c>
      <c r="B133" s="59" t="s">
        <v>133</v>
      </c>
      <c r="C133" s="60">
        <v>6</v>
      </c>
      <c r="D133" s="62" t="s">
        <v>177</v>
      </c>
      <c r="E133" s="60">
        <v>147</v>
      </c>
      <c r="F133" s="62" t="s">
        <v>184</v>
      </c>
      <c r="G133" s="60">
        <v>13</v>
      </c>
    </row>
    <row r="134" spans="1:7" ht="15">
      <c r="A134" s="58">
        <v>13259</v>
      </c>
      <c r="B134" s="59" t="s">
        <v>41</v>
      </c>
      <c r="C134" s="60">
        <v>3</v>
      </c>
      <c r="D134" s="60" t="s">
        <v>176</v>
      </c>
      <c r="E134" s="60"/>
      <c r="F134" s="60" t="s">
        <v>174</v>
      </c>
      <c r="G134" s="60">
        <v>8</v>
      </c>
    </row>
    <row r="135" spans="1:7" ht="15">
      <c r="A135" s="58">
        <v>13262</v>
      </c>
      <c r="B135" s="59" t="s">
        <v>127</v>
      </c>
      <c r="C135" s="60">
        <v>9</v>
      </c>
      <c r="D135" s="60" t="s">
        <v>174</v>
      </c>
      <c r="E135" s="60">
        <v>117</v>
      </c>
      <c r="F135" s="60" t="s">
        <v>174</v>
      </c>
      <c r="G135" s="60">
        <v>19</v>
      </c>
    </row>
    <row r="136" spans="1:7" ht="15">
      <c r="A136" s="58">
        <v>13263</v>
      </c>
      <c r="B136" s="59" t="s">
        <v>134</v>
      </c>
      <c r="C136" s="60">
        <v>11</v>
      </c>
      <c r="D136" s="60" t="s">
        <v>174</v>
      </c>
      <c r="E136" s="60">
        <v>35</v>
      </c>
      <c r="F136" s="60" t="s">
        <v>174</v>
      </c>
      <c r="G136" s="60">
        <v>27</v>
      </c>
    </row>
    <row r="137" spans="1:7" ht="15">
      <c r="A137" s="58">
        <v>13270</v>
      </c>
      <c r="B137" s="59" t="s">
        <v>97</v>
      </c>
      <c r="C137" s="60">
        <v>11</v>
      </c>
      <c r="D137" s="60" t="s">
        <v>176</v>
      </c>
      <c r="E137" s="60"/>
      <c r="F137" s="60" t="s">
        <v>174</v>
      </c>
      <c r="G137" s="60">
        <v>27</v>
      </c>
    </row>
    <row r="138" spans="1:7" ht="15">
      <c r="A138" s="58">
        <v>13273</v>
      </c>
      <c r="B138" s="59" t="s">
        <v>101</v>
      </c>
      <c r="C138" s="60">
        <v>9</v>
      </c>
      <c r="D138" s="60" t="s">
        <v>176</v>
      </c>
      <c r="E138" s="60"/>
      <c r="F138" s="60" t="s">
        <v>174</v>
      </c>
      <c r="G138" s="60">
        <v>26</v>
      </c>
    </row>
    <row r="139" spans="1:7" ht="15">
      <c r="A139" s="58">
        <v>13275</v>
      </c>
      <c r="B139" s="59" t="s">
        <v>87</v>
      </c>
      <c r="C139" s="60">
        <v>11</v>
      </c>
      <c r="D139" s="60" t="s">
        <v>176</v>
      </c>
      <c r="E139" s="60"/>
      <c r="F139" s="60" t="s">
        <v>174</v>
      </c>
      <c r="G139" s="60">
        <v>20</v>
      </c>
    </row>
    <row r="140" spans="1:7" ht="15">
      <c r="A140" s="58">
        <v>13281</v>
      </c>
      <c r="B140" s="59" t="s">
        <v>136</v>
      </c>
      <c r="C140" s="60">
        <v>11</v>
      </c>
      <c r="D140" s="60" t="s">
        <v>174</v>
      </c>
      <c r="E140" s="60">
        <v>35</v>
      </c>
      <c r="F140" s="60" t="s">
        <v>174</v>
      </c>
      <c r="G140" s="60">
        <v>27</v>
      </c>
    </row>
    <row r="141" spans="1:7" ht="15">
      <c r="A141" s="66" t="s">
        <v>185</v>
      </c>
      <c r="B141" s="66"/>
      <c r="C141" s="66"/>
      <c r="D141" s="66"/>
      <c r="E141" s="66"/>
      <c r="F141" s="66"/>
      <c r="G141" s="66"/>
    </row>
  </sheetData>
  <sheetProtection/>
  <mergeCells count="3">
    <mergeCell ref="A1:G1"/>
    <mergeCell ref="A4:G4"/>
    <mergeCell ref="A5:G5"/>
  </mergeCells>
  <printOptions/>
  <pageMargins left="0.7" right="0.7" top="0.75" bottom="0.75" header="0.3" footer="0.3"/>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F34"/>
  <sheetViews>
    <sheetView zoomScalePageLayoutView="0" workbookViewId="0" topLeftCell="A1">
      <selection activeCell="B21" sqref="B21"/>
    </sheetView>
  </sheetViews>
  <sheetFormatPr defaultColWidth="9.140625" defaultRowHeight="15"/>
  <cols>
    <col min="1" max="1" width="14.7109375" style="0" customWidth="1"/>
    <col min="2" max="2" width="49.421875" style="0" customWidth="1"/>
    <col min="3" max="3" width="19.7109375" style="0" customWidth="1"/>
    <col min="5" max="5" width="13.140625" style="0" customWidth="1"/>
    <col min="6" max="6" width="58.421875" style="0" customWidth="1"/>
  </cols>
  <sheetData>
    <row r="1" spans="1:6" ht="18.75">
      <c r="A1" s="96" t="s">
        <v>270</v>
      </c>
      <c r="B1" s="96"/>
      <c r="C1" s="96"/>
      <c r="D1" s="96"/>
      <c r="E1" s="96"/>
      <c r="F1" s="96"/>
    </row>
    <row r="3" spans="1:6" ht="86.25" customHeight="1">
      <c r="A3" s="97" t="s">
        <v>271</v>
      </c>
      <c r="B3" s="97"/>
      <c r="C3" s="97"/>
      <c r="D3" s="97"/>
      <c r="E3" s="97"/>
      <c r="F3" s="97"/>
    </row>
    <row r="5" spans="1:6" ht="30" customHeight="1" thickBot="1">
      <c r="A5" s="79" t="s">
        <v>0</v>
      </c>
      <c r="B5" s="80" t="s">
        <v>187</v>
      </c>
      <c r="C5" s="80" t="s">
        <v>188</v>
      </c>
      <c r="D5" s="80" t="s">
        <v>189</v>
      </c>
      <c r="E5" s="79" t="s">
        <v>263</v>
      </c>
      <c r="F5" s="79" t="s">
        <v>158</v>
      </c>
    </row>
    <row r="6" spans="1:6" ht="15.75">
      <c r="A6" s="78" t="s">
        <v>190</v>
      </c>
      <c r="B6" s="70" t="s">
        <v>191</v>
      </c>
      <c r="C6" s="71" t="s">
        <v>192</v>
      </c>
      <c r="D6" s="72" t="s">
        <v>174</v>
      </c>
      <c r="E6" s="82">
        <v>14</v>
      </c>
      <c r="F6" s="77"/>
    </row>
    <row r="7" spans="1:6" ht="15.75">
      <c r="A7" s="75" t="s">
        <v>193</v>
      </c>
      <c r="B7" s="71" t="s">
        <v>194</v>
      </c>
      <c r="C7" s="71" t="s">
        <v>195</v>
      </c>
      <c r="D7" s="73" t="s">
        <v>174</v>
      </c>
      <c r="E7" s="82">
        <v>14</v>
      </c>
      <c r="F7" s="77"/>
    </row>
    <row r="8" spans="1:6" ht="15.75">
      <c r="A8" s="75" t="s">
        <v>196</v>
      </c>
      <c r="B8" s="74" t="s">
        <v>197</v>
      </c>
      <c r="C8" s="74" t="s">
        <v>198</v>
      </c>
      <c r="D8" s="73" t="s">
        <v>174</v>
      </c>
      <c r="E8" s="82">
        <v>10</v>
      </c>
      <c r="F8" s="83" t="s">
        <v>265</v>
      </c>
    </row>
    <row r="9" spans="1:6" ht="15.75">
      <c r="A9" s="75" t="s">
        <v>199</v>
      </c>
      <c r="B9" s="74" t="s">
        <v>200</v>
      </c>
      <c r="C9" s="74" t="s">
        <v>201</v>
      </c>
      <c r="D9" s="73" t="s">
        <v>175</v>
      </c>
      <c r="E9" s="82">
        <v>0</v>
      </c>
      <c r="F9" s="81" t="s">
        <v>268</v>
      </c>
    </row>
    <row r="10" spans="1:6" ht="15.75">
      <c r="A10" s="75" t="s">
        <v>202</v>
      </c>
      <c r="B10" s="74" t="s">
        <v>203</v>
      </c>
      <c r="C10" s="74" t="s">
        <v>204</v>
      </c>
      <c r="D10" s="73" t="s">
        <v>174</v>
      </c>
      <c r="E10" s="82">
        <v>14</v>
      </c>
      <c r="F10" s="77"/>
    </row>
    <row r="11" spans="1:6" ht="15.75">
      <c r="A11" s="75" t="s">
        <v>205</v>
      </c>
      <c r="B11" s="74" t="s">
        <v>206</v>
      </c>
      <c r="C11" s="74" t="s">
        <v>207</v>
      </c>
      <c r="D11" s="73" t="s">
        <v>174</v>
      </c>
      <c r="E11" s="82">
        <v>14</v>
      </c>
      <c r="F11" s="77"/>
    </row>
    <row r="12" spans="1:6" ht="15.75">
      <c r="A12" s="75" t="s">
        <v>208</v>
      </c>
      <c r="B12" s="74" t="s">
        <v>209</v>
      </c>
      <c r="C12" s="74" t="s">
        <v>210</v>
      </c>
      <c r="D12" s="73" t="s">
        <v>174</v>
      </c>
      <c r="E12" s="82">
        <v>14</v>
      </c>
      <c r="F12" s="77"/>
    </row>
    <row r="13" spans="1:6" ht="15.75">
      <c r="A13" s="75" t="s">
        <v>211</v>
      </c>
      <c r="B13" s="74" t="s">
        <v>212</v>
      </c>
      <c r="C13" s="74" t="s">
        <v>213</v>
      </c>
      <c r="D13" s="73" t="s">
        <v>174</v>
      </c>
      <c r="E13" s="82">
        <v>14</v>
      </c>
      <c r="F13" s="77"/>
    </row>
    <row r="14" spans="1:6" ht="15.75">
      <c r="A14" s="75" t="s">
        <v>214</v>
      </c>
      <c r="B14" s="74" t="s">
        <v>215</v>
      </c>
      <c r="C14" s="74" t="s">
        <v>216</v>
      </c>
      <c r="D14" s="73" t="s">
        <v>174</v>
      </c>
      <c r="E14" s="82">
        <v>14</v>
      </c>
      <c r="F14" s="77"/>
    </row>
    <row r="15" spans="1:6" ht="15.75">
      <c r="A15" s="75" t="s">
        <v>217</v>
      </c>
      <c r="B15" s="74" t="s">
        <v>218</v>
      </c>
      <c r="C15" s="74" t="s">
        <v>219</v>
      </c>
      <c r="D15" s="73" t="s">
        <v>174</v>
      </c>
      <c r="E15" s="82">
        <v>14</v>
      </c>
      <c r="F15" s="77"/>
    </row>
    <row r="16" spans="1:6" ht="15.75">
      <c r="A16" s="75" t="s">
        <v>220</v>
      </c>
      <c r="B16" s="74" t="s">
        <v>221</v>
      </c>
      <c r="C16" s="74" t="s">
        <v>192</v>
      </c>
      <c r="D16" s="73" t="s">
        <v>174</v>
      </c>
      <c r="E16" s="82">
        <v>10</v>
      </c>
      <c r="F16" s="83" t="s">
        <v>266</v>
      </c>
    </row>
    <row r="17" spans="1:6" ht="15.75">
      <c r="A17" s="75" t="s">
        <v>222</v>
      </c>
      <c r="B17" s="74" t="s">
        <v>223</v>
      </c>
      <c r="C17" s="74" t="s">
        <v>192</v>
      </c>
      <c r="D17" s="73" t="s">
        <v>174</v>
      </c>
      <c r="E17" s="82">
        <v>14</v>
      </c>
      <c r="F17" s="77"/>
    </row>
    <row r="18" spans="1:6" ht="15.75">
      <c r="A18" s="75" t="s">
        <v>224</v>
      </c>
      <c r="B18" s="74" t="s">
        <v>225</v>
      </c>
      <c r="C18" s="74" t="s">
        <v>219</v>
      </c>
      <c r="D18" s="73" t="s">
        <v>174</v>
      </c>
      <c r="E18" s="82">
        <v>14</v>
      </c>
      <c r="F18" s="77"/>
    </row>
    <row r="19" spans="1:6" ht="15.75">
      <c r="A19" s="75" t="s">
        <v>226</v>
      </c>
      <c r="B19" s="74" t="s">
        <v>227</v>
      </c>
      <c r="C19" s="74" t="s">
        <v>228</v>
      </c>
      <c r="D19" s="73" t="s">
        <v>174</v>
      </c>
      <c r="E19" s="82">
        <v>10</v>
      </c>
      <c r="F19" s="83" t="s">
        <v>267</v>
      </c>
    </row>
    <row r="20" spans="1:6" ht="15.75">
      <c r="A20" s="75" t="s">
        <v>229</v>
      </c>
      <c r="B20" s="74" t="s">
        <v>230</v>
      </c>
      <c r="C20" s="74" t="s">
        <v>231</v>
      </c>
      <c r="D20" s="73" t="s">
        <v>174</v>
      </c>
      <c r="E20" s="82">
        <v>10</v>
      </c>
      <c r="F20" s="83" t="s">
        <v>265</v>
      </c>
    </row>
    <row r="21" spans="1:6" ht="15.75">
      <c r="A21" s="75" t="s">
        <v>232</v>
      </c>
      <c r="B21" s="74" t="s">
        <v>233</v>
      </c>
      <c r="C21" s="74" t="s">
        <v>192</v>
      </c>
      <c r="D21" s="73" t="s">
        <v>174</v>
      </c>
      <c r="E21" s="82">
        <v>14</v>
      </c>
      <c r="F21" s="77"/>
    </row>
    <row r="22" spans="1:6" ht="15.75">
      <c r="A22" s="75" t="s">
        <v>234</v>
      </c>
      <c r="B22" s="74" t="s">
        <v>235</v>
      </c>
      <c r="C22" s="74" t="s">
        <v>219</v>
      </c>
      <c r="D22" s="73" t="s">
        <v>174</v>
      </c>
      <c r="E22" s="82">
        <v>14</v>
      </c>
      <c r="F22" s="77"/>
    </row>
    <row r="23" spans="1:6" ht="15.75">
      <c r="A23" s="75" t="s">
        <v>236</v>
      </c>
      <c r="B23" s="74" t="s">
        <v>237</v>
      </c>
      <c r="C23" s="74" t="s">
        <v>210</v>
      </c>
      <c r="D23" s="73" t="s">
        <v>174</v>
      </c>
      <c r="E23" s="82">
        <v>14</v>
      </c>
      <c r="F23" s="77"/>
    </row>
    <row r="24" spans="1:6" ht="15.75">
      <c r="A24" s="75" t="s">
        <v>272</v>
      </c>
      <c r="B24" s="74" t="s">
        <v>273</v>
      </c>
      <c r="C24" s="74" t="s">
        <v>274</v>
      </c>
      <c r="D24" s="73" t="s">
        <v>174</v>
      </c>
      <c r="E24" s="62">
        <v>14</v>
      </c>
      <c r="F24" s="84"/>
    </row>
    <row r="25" spans="1:6" ht="15.75">
      <c r="A25" s="75" t="s">
        <v>238</v>
      </c>
      <c r="B25" s="74" t="s">
        <v>239</v>
      </c>
      <c r="C25" s="74" t="s">
        <v>240</v>
      </c>
      <c r="D25" s="73" t="s">
        <v>174</v>
      </c>
      <c r="E25" s="82">
        <v>14</v>
      </c>
      <c r="F25" s="77"/>
    </row>
    <row r="26" spans="1:6" ht="15.75">
      <c r="A26" s="75" t="s">
        <v>241</v>
      </c>
      <c r="B26" s="74" t="s">
        <v>242</v>
      </c>
      <c r="C26" s="74" t="s">
        <v>243</v>
      </c>
      <c r="D26" s="73" t="s">
        <v>174</v>
      </c>
      <c r="E26" s="82">
        <v>14</v>
      </c>
      <c r="F26" s="77"/>
    </row>
    <row r="27" spans="1:6" ht="15.75">
      <c r="A27" s="75" t="s">
        <v>244</v>
      </c>
      <c r="B27" s="74" t="s">
        <v>245</v>
      </c>
      <c r="C27" s="74" t="s">
        <v>246</v>
      </c>
      <c r="D27" s="73" t="s">
        <v>174</v>
      </c>
      <c r="E27" s="82" t="s">
        <v>74</v>
      </c>
      <c r="F27" s="77" t="s">
        <v>269</v>
      </c>
    </row>
    <row r="28" spans="1:6" ht="15.75">
      <c r="A28" s="75" t="s">
        <v>244</v>
      </c>
      <c r="B28" s="74" t="s">
        <v>247</v>
      </c>
      <c r="C28" s="74" t="s">
        <v>246</v>
      </c>
      <c r="D28" s="73" t="s">
        <v>174</v>
      </c>
      <c r="E28" s="82">
        <v>14</v>
      </c>
      <c r="F28" s="77"/>
    </row>
    <row r="29" spans="1:6" ht="15.75">
      <c r="A29" s="75" t="s">
        <v>248</v>
      </c>
      <c r="B29" s="74" t="s">
        <v>249</v>
      </c>
      <c r="C29" s="74" t="s">
        <v>250</v>
      </c>
      <c r="D29" s="73" t="s">
        <v>174</v>
      </c>
      <c r="E29" s="82">
        <v>14</v>
      </c>
      <c r="F29" s="77"/>
    </row>
    <row r="30" spans="1:6" ht="15.75">
      <c r="A30" s="75" t="s">
        <v>251</v>
      </c>
      <c r="B30" s="74" t="s">
        <v>252</v>
      </c>
      <c r="C30" s="74" t="s">
        <v>253</v>
      </c>
      <c r="D30" s="73" t="s">
        <v>174</v>
      </c>
      <c r="E30" s="82">
        <v>10</v>
      </c>
      <c r="F30" s="83" t="s">
        <v>265</v>
      </c>
    </row>
    <row r="31" spans="1:6" ht="15.75">
      <c r="A31" s="75" t="s">
        <v>254</v>
      </c>
      <c r="B31" s="74" t="s">
        <v>255</v>
      </c>
      <c r="C31" s="74" t="s">
        <v>219</v>
      </c>
      <c r="D31" s="73" t="s">
        <v>174</v>
      </c>
      <c r="E31" s="82">
        <v>14</v>
      </c>
      <c r="F31" s="77"/>
    </row>
    <row r="32" spans="1:6" ht="15.75">
      <c r="A32" s="75" t="s">
        <v>256</v>
      </c>
      <c r="B32" s="74" t="s">
        <v>257</v>
      </c>
      <c r="C32" s="74" t="s">
        <v>243</v>
      </c>
      <c r="D32" s="73" t="s">
        <v>174</v>
      </c>
      <c r="E32" s="82">
        <v>14</v>
      </c>
      <c r="F32" s="77"/>
    </row>
    <row r="33" spans="1:6" ht="15.75">
      <c r="A33" s="75" t="s">
        <v>258</v>
      </c>
      <c r="B33" s="74" t="s">
        <v>259</v>
      </c>
      <c r="C33" s="74" t="s">
        <v>260</v>
      </c>
      <c r="D33" s="73" t="s">
        <v>174</v>
      </c>
      <c r="E33" s="82">
        <v>14</v>
      </c>
      <c r="F33" s="77"/>
    </row>
    <row r="34" spans="1:6" ht="15.75">
      <c r="A34" s="76" t="s">
        <v>261</v>
      </c>
      <c r="B34" s="74" t="s">
        <v>262</v>
      </c>
      <c r="C34" s="74" t="s">
        <v>201</v>
      </c>
      <c r="D34" s="73" t="s">
        <v>175</v>
      </c>
      <c r="E34" s="82" t="s">
        <v>74</v>
      </c>
      <c r="F34" s="81" t="s">
        <v>264</v>
      </c>
    </row>
  </sheetData>
  <sheetProtection/>
  <mergeCells count="2">
    <mergeCell ref="A1:F1"/>
    <mergeCell ref="A3:F3"/>
  </mergeCells>
  <printOptions/>
  <pageMargins left="0.7" right="0.7" top="0.75" bottom="0.75" header="0.3" footer="0.3"/>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Development Per Square Foot (§11.9(e)(2) of the QAP) (XLS) </dc:title>
  <dc:subject>2013 9% Housing Tax Credit Cycle</dc:subject>
  <dc:creator>TDHCA</dc:creator>
  <cp:keywords>Cost of Development Per Square Foot (§11.9(e)(2) of the QAP) (XLS) , multifamily, LIHTC</cp:keywords>
  <dc:description/>
  <cp:lastModifiedBy>Jason Burr</cp:lastModifiedBy>
  <cp:lastPrinted>2013-05-14T19:16:41Z</cp:lastPrinted>
  <dcterms:created xsi:type="dcterms:W3CDTF">2013-03-25T19:52:06Z</dcterms:created>
  <dcterms:modified xsi:type="dcterms:W3CDTF">2013-05-24T18:37:51Z</dcterms:modified>
  <cp:category/>
  <cp:version/>
  <cp:contentType/>
  <cp:contentStatus/>
</cp:coreProperties>
</file>