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416" windowWidth="13440" windowHeight="12405" activeTab="0"/>
  </bookViews>
  <sheets>
    <sheet name="2012 and 2013 Three factors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<sst xmlns="http://schemas.openxmlformats.org/spreadsheetml/2006/main" count="83" uniqueCount="83">
  <si>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1-Urban</t>
  </si>
  <si>
    <t>1-Rural</t>
  </si>
  <si>
    <t>1-Total</t>
  </si>
  <si>
    <t>2-Urban</t>
  </si>
  <si>
    <t>2-Rural</t>
  </si>
  <si>
    <t>2-Total</t>
  </si>
  <si>
    <t>3-Urban</t>
  </si>
  <si>
    <t>3-Rural</t>
  </si>
  <si>
    <t>3-Total</t>
  </si>
  <si>
    <t>4-Urban</t>
  </si>
  <si>
    <t>4-Rural</t>
  </si>
  <si>
    <t>4-Total</t>
  </si>
  <si>
    <t>5-Urban</t>
  </si>
  <si>
    <t>5-Rural</t>
  </si>
  <si>
    <t>5-Total</t>
  </si>
  <si>
    <t>6-Urban</t>
  </si>
  <si>
    <t>6-Rural</t>
  </si>
  <si>
    <t>6-Total</t>
  </si>
  <si>
    <t>7-Urban</t>
  </si>
  <si>
    <t>7-Rural</t>
  </si>
  <si>
    <t>7-Total</t>
  </si>
  <si>
    <t>8-Urban</t>
  </si>
  <si>
    <t>8-Rural</t>
  </si>
  <si>
    <t>8-Total</t>
  </si>
  <si>
    <t>9-Urban</t>
  </si>
  <si>
    <t>9-Rural</t>
  </si>
  <si>
    <t>9-Total</t>
  </si>
  <si>
    <t>10-Urban</t>
  </si>
  <si>
    <t>10-Rural</t>
  </si>
  <si>
    <t>10-Total</t>
  </si>
  <si>
    <t>11-Urban</t>
  </si>
  <si>
    <t>11-Rural</t>
  </si>
  <si>
    <t>11-Total</t>
  </si>
  <si>
    <t>12-Urban</t>
  </si>
  <si>
    <t>12-Rural</t>
  </si>
  <si>
    <t>12-Total</t>
  </si>
  <si>
    <t>13-Urban</t>
  </si>
  <si>
    <t>13-Rural</t>
  </si>
  <si>
    <t>13-Total</t>
  </si>
  <si>
    <t>Percent change betweeen 2012 and 2013 RAF</t>
  </si>
  <si>
    <t>Amount change between 2013 and 2012</t>
  </si>
  <si>
    <t>Geography</t>
  </si>
  <si>
    <t>Lubbock</t>
  </si>
  <si>
    <t>Levelland</t>
  </si>
  <si>
    <t>High Plains</t>
  </si>
  <si>
    <t>Abilene</t>
  </si>
  <si>
    <t>Sweetwater</t>
  </si>
  <si>
    <t>Northwest Texas</t>
  </si>
  <si>
    <t>Dallas/Fort Worth</t>
  </si>
  <si>
    <t>Gainesville</t>
  </si>
  <si>
    <t>Metroplex</t>
  </si>
  <si>
    <t>Tyler</t>
  </si>
  <si>
    <t>Mount Pleasant</t>
  </si>
  <si>
    <t>Upper East Texas</t>
  </si>
  <si>
    <t>Beaumont</t>
  </si>
  <si>
    <t>Nacogdoches</t>
  </si>
  <si>
    <t>Southeast Texas</t>
  </si>
  <si>
    <t>Houston</t>
  </si>
  <si>
    <t>Huntsville</t>
  </si>
  <si>
    <t>Gulf Coast</t>
  </si>
  <si>
    <t>Austin/Round Rock</t>
  </si>
  <si>
    <t>Marble Falls</t>
  </si>
  <si>
    <t>Capital</t>
  </si>
  <si>
    <t>Waco</t>
  </si>
  <si>
    <t>Brenham</t>
  </si>
  <si>
    <t>Central Texas</t>
  </si>
  <si>
    <t>San Antonio</t>
  </si>
  <si>
    <t>Fredericksburg</t>
  </si>
  <si>
    <t>Alamo</t>
  </si>
  <si>
    <t>Corpus Christi</t>
  </si>
  <si>
    <t>Kingsville</t>
  </si>
  <si>
    <t>Coastal Bend</t>
  </si>
  <si>
    <t>Brownsville/Harlingen</t>
  </si>
  <si>
    <t>Del Rio</t>
  </si>
  <si>
    <t>South Texas Border</t>
  </si>
  <si>
    <t>San Angelo</t>
  </si>
  <si>
    <t>Lamesa</t>
  </si>
  <si>
    <t>West Texas</t>
  </si>
  <si>
    <t>El Paso</t>
  </si>
  <si>
    <t>Fort Davis</t>
  </si>
  <si>
    <t>Upper Rio Grande</t>
  </si>
  <si>
    <t>2012 HTC RAF</t>
  </si>
  <si>
    <t>2013 HTC RAF (three factors)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</si>
</sst>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&quot;$&quot;#,##0"/>
    <numFmt numFmtId="169" formatCode="0.0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000_);_(&quot;$&quot;* \(#,##0.000000\);_(&quot;$&quot;* &quot;-&quot;??_);_(@_)"/>
    <numFmt numFmtId="173" formatCode="0.0000000%"/>
    <numFmt numFmtId="174" formatCode="&quot;$&quot;#,##0.00"/>
    <numFmt numFmtId="175" formatCode="0.000"/>
    <numFmt numFmtId="176" formatCode="[$-409]dddd\,\ mmmm\ dd\,\ yyyy"/>
    <numFmt numFmtId="177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4" fontId="0" fillId="0" borderId="11" xfId="46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9" fontId="0" fillId="0" borderId="11" xfId="63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5" xfId="46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64" fontId="0" fillId="33" borderId="22" xfId="46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164" fontId="0" fillId="33" borderId="18" xfId="46" applyNumberFormat="1" applyFont="1" applyFill="1" applyBorder="1" applyAlignment="1">
      <alignment/>
    </xf>
    <xf numFmtId="164" fontId="0" fillId="0" borderId="14" xfId="46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2" xfId="46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46" applyNumberFormat="1" applyFont="1" applyAlignment="1">
      <alignment/>
    </xf>
    <xf numFmtId="9" fontId="0" fillId="0" borderId="0" xfId="63" applyFont="1" applyAlignment="1">
      <alignment/>
    </xf>
    <xf numFmtId="164" fontId="19" fillId="0" borderId="14" xfId="59" applyNumberFormat="1" applyFont="1" applyBorder="1">
      <alignment/>
      <protection/>
    </xf>
    <xf numFmtId="164" fontId="19" fillId="0" borderId="14" xfId="46" applyNumberFormat="1" applyFont="1" applyBorder="1" applyAlignment="1">
      <alignment/>
    </xf>
    <xf numFmtId="9" fontId="19" fillId="0" borderId="14" xfId="63" applyFont="1" applyBorder="1" applyAlignment="1">
      <alignment/>
    </xf>
    <xf numFmtId="164" fontId="19" fillId="0" borderId="11" xfId="59" applyNumberFormat="1" applyFont="1" applyBorder="1">
      <alignment/>
      <protection/>
    </xf>
    <xf numFmtId="164" fontId="19" fillId="0" borderId="11" xfId="46" applyNumberFormat="1" applyFont="1" applyBorder="1" applyAlignment="1">
      <alignment/>
    </xf>
    <xf numFmtId="9" fontId="19" fillId="0" borderId="11" xfId="63" applyFont="1" applyBorder="1" applyAlignment="1">
      <alignment/>
    </xf>
    <xf numFmtId="164" fontId="19" fillId="0" borderId="15" xfId="46" applyNumberFormat="1" applyFont="1" applyBorder="1" applyAlignment="1">
      <alignment/>
    </xf>
    <xf numFmtId="9" fontId="19" fillId="0" borderId="15" xfId="63" applyFont="1" applyBorder="1" applyAlignment="1">
      <alignment/>
    </xf>
    <xf numFmtId="164" fontId="19" fillId="33" borderId="18" xfId="59" applyNumberFormat="1" applyFont="1" applyFill="1" applyBorder="1">
      <alignment/>
      <protection/>
    </xf>
    <xf numFmtId="164" fontId="19" fillId="33" borderId="18" xfId="46" applyNumberFormat="1" applyFont="1" applyFill="1" applyBorder="1" applyAlignment="1">
      <alignment/>
    </xf>
    <xf numFmtId="9" fontId="19" fillId="33" borderId="23" xfId="63" applyFont="1" applyFill="1" applyBorder="1" applyAlignment="1">
      <alignment/>
    </xf>
    <xf numFmtId="164" fontId="19" fillId="33" borderId="11" xfId="59" applyNumberFormat="1" applyFont="1" applyFill="1" applyBorder="1">
      <alignment/>
      <protection/>
    </xf>
    <xf numFmtId="164" fontId="19" fillId="33" borderId="11" xfId="46" applyNumberFormat="1" applyFont="1" applyFill="1" applyBorder="1" applyAlignment="1">
      <alignment/>
    </xf>
    <xf numFmtId="9" fontId="19" fillId="33" borderId="24" xfId="63" applyFont="1" applyFill="1" applyBorder="1" applyAlignment="1">
      <alignment/>
    </xf>
    <xf numFmtId="164" fontId="19" fillId="33" borderId="22" xfId="46" applyNumberFormat="1" applyFont="1" applyFill="1" applyBorder="1" applyAlignment="1">
      <alignment/>
    </xf>
    <xf numFmtId="9" fontId="19" fillId="33" borderId="25" xfId="63" applyFont="1" applyFill="1" applyBorder="1" applyAlignment="1">
      <alignment/>
    </xf>
    <xf numFmtId="164" fontId="19" fillId="0" borderId="11" xfId="49" applyNumberFormat="1" applyFont="1" applyFill="1" applyBorder="1" applyAlignment="1">
      <alignment horizontal="right"/>
    </xf>
    <xf numFmtId="164" fontId="19" fillId="33" borderId="11" xfId="49" applyNumberFormat="1" applyFont="1" applyFill="1" applyBorder="1" applyAlignment="1">
      <alignment horizontal="right"/>
    </xf>
    <xf numFmtId="9" fontId="19" fillId="0" borderId="14" xfId="63" applyFont="1" applyFill="1" applyBorder="1" applyAlignment="1">
      <alignment/>
    </xf>
    <xf numFmtId="9" fontId="19" fillId="0" borderId="11" xfId="63" applyFont="1" applyFill="1" applyBorder="1" applyAlignment="1">
      <alignment/>
    </xf>
    <xf numFmtId="9" fontId="19" fillId="0" borderId="15" xfId="63" applyFont="1" applyFill="1" applyBorder="1" applyAlignment="1">
      <alignment/>
    </xf>
    <xf numFmtId="164" fontId="19" fillId="0" borderId="18" xfId="59" applyNumberFormat="1" applyFont="1" applyBorder="1">
      <alignment/>
      <protection/>
    </xf>
    <xf numFmtId="9" fontId="19" fillId="0" borderId="24" xfId="63" applyFont="1" applyBorder="1" applyAlignment="1">
      <alignment/>
    </xf>
    <xf numFmtId="164" fontId="19" fillId="0" borderId="22" xfId="46" applyNumberFormat="1" applyFont="1" applyBorder="1" applyAlignment="1">
      <alignment/>
    </xf>
    <xf numFmtId="9" fontId="19" fillId="0" borderId="25" xfId="63" applyFont="1" applyBorder="1" applyAlignment="1">
      <alignment/>
    </xf>
    <xf numFmtId="164" fontId="0" fillId="33" borderId="11" xfId="46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64" fontId="0" fillId="33" borderId="15" xfId="46" applyNumberFormat="1" applyFont="1" applyFill="1" applyBorder="1" applyAlignment="1">
      <alignment/>
    </xf>
    <xf numFmtId="164" fontId="19" fillId="33" borderId="15" xfId="46" applyNumberFormat="1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9" fontId="19" fillId="33" borderId="27" xfId="63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8" xfId="46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9" fontId="19" fillId="0" borderId="23" xfId="63" applyFont="1" applyBorder="1" applyAlignment="1">
      <alignment/>
    </xf>
    <xf numFmtId="0" fontId="0" fillId="0" borderId="22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Layout" zoomScaleNormal="80" workbookViewId="0" topLeftCell="A1">
      <selection activeCell="F35" sqref="F35"/>
    </sheetView>
  </sheetViews>
  <sheetFormatPr defaultColWidth="9.140625" defaultRowHeight="15"/>
  <cols>
    <col min="1" max="1" width="8.421875" style="1" customWidth="1"/>
    <col min="2" max="2" width="19.28125" style="1" customWidth="1"/>
    <col min="3" max="3" width="13.140625" style="1" customWidth="1"/>
    <col min="4" max="4" width="16.57421875" style="36" customWidth="1"/>
    <col min="5" max="5" width="18.7109375" style="1" customWidth="1"/>
    <col min="6" max="6" width="12.140625" style="37" customWidth="1"/>
    <col min="7" max="7" width="14.140625" style="1" customWidth="1"/>
    <col min="8" max="8" width="40.8515625" style="1" customWidth="1"/>
    <col min="9" max="16384" width="9.140625" style="1" customWidth="1"/>
  </cols>
  <sheetData>
    <row r="1" spans="1:7" ht="75">
      <c r="A1" s="3"/>
      <c r="B1" s="3" t="s">
        <v>41</v>
      </c>
      <c r="C1" s="7" t="s">
        <v>81</v>
      </c>
      <c r="D1" s="6" t="s">
        <v>82</v>
      </c>
      <c r="E1" s="3" t="s">
        <v>40</v>
      </c>
      <c r="F1" s="8" t="s">
        <v>39</v>
      </c>
      <c r="G1" s="9"/>
    </row>
    <row r="2" spans="1:7" ht="15">
      <c r="A2" s="10" t="s">
        <v>0</v>
      </c>
      <c r="B2" s="2" t="s">
        <v>42</v>
      </c>
      <c r="C2" s="38">
        <v>940460</v>
      </c>
      <c r="D2" s="39">
        <v>1019133.1226679127</v>
      </c>
      <c r="E2" s="11">
        <v>78673.12266791274</v>
      </c>
      <c r="F2" s="40">
        <v>0.08365387434650357</v>
      </c>
      <c r="G2" s="12"/>
    </row>
    <row r="3" spans="1:9" ht="15">
      <c r="A3" s="13" t="s">
        <v>1</v>
      </c>
      <c r="B3" s="1" t="s">
        <v>43</v>
      </c>
      <c r="C3" s="41">
        <v>640137</v>
      </c>
      <c r="D3" s="42">
        <v>505760.07918397133</v>
      </c>
      <c r="E3" s="14">
        <v>-134376.92081602867</v>
      </c>
      <c r="F3" s="43">
        <v>-0.20991900298846758</v>
      </c>
      <c r="G3" s="12"/>
      <c r="I3" s="15"/>
    </row>
    <row r="4" spans="1:9" ht="15.75" thickBot="1">
      <c r="A4" s="16" t="s">
        <v>2</v>
      </c>
      <c r="B4" s="17" t="s">
        <v>44</v>
      </c>
      <c r="C4" s="18">
        <v>1580597</v>
      </c>
      <c r="D4" s="44">
        <f>SUM(D2:D3)</f>
        <v>1524893.2018518841</v>
      </c>
      <c r="E4" s="19">
        <v>-1080597</v>
      </c>
      <c r="F4" s="45">
        <v>-0.6836638308183554</v>
      </c>
      <c r="G4" s="12"/>
      <c r="I4" s="15"/>
    </row>
    <row r="5" spans="1:9" ht="15">
      <c r="A5" s="20" t="s">
        <v>3</v>
      </c>
      <c r="B5" s="4" t="s">
        <v>45</v>
      </c>
      <c r="C5" s="46">
        <v>500000</v>
      </c>
      <c r="D5" s="47">
        <v>500000</v>
      </c>
      <c r="E5" s="21">
        <v>0</v>
      </c>
      <c r="F5" s="48">
        <v>0</v>
      </c>
      <c r="G5" s="12"/>
      <c r="I5" s="15"/>
    </row>
    <row r="6" spans="1:9" ht="15">
      <c r="A6" s="22" t="s">
        <v>4</v>
      </c>
      <c r="B6" s="23" t="s">
        <v>46</v>
      </c>
      <c r="C6" s="49">
        <v>500000</v>
      </c>
      <c r="D6" s="50">
        <v>500000</v>
      </c>
      <c r="E6" s="24">
        <v>0</v>
      </c>
      <c r="F6" s="51">
        <v>0</v>
      </c>
      <c r="G6" s="12"/>
      <c r="I6" s="15"/>
    </row>
    <row r="7" spans="1:9" ht="15.75" thickBot="1">
      <c r="A7" s="25" t="s">
        <v>5</v>
      </c>
      <c r="B7" s="26" t="s">
        <v>47</v>
      </c>
      <c r="C7" s="27">
        <v>1000000</v>
      </c>
      <c r="D7" s="52">
        <v>1000000</v>
      </c>
      <c r="E7" s="28">
        <v>0</v>
      </c>
      <c r="F7" s="53">
        <v>0</v>
      </c>
      <c r="G7" s="12"/>
      <c r="I7" s="15"/>
    </row>
    <row r="8" spans="1:9" ht="15">
      <c r="A8" s="10" t="s">
        <v>6</v>
      </c>
      <c r="B8" s="2" t="s">
        <v>48</v>
      </c>
      <c r="C8" s="38">
        <v>7092539</v>
      </c>
      <c r="D8" s="39">
        <v>7774831.087811619</v>
      </c>
      <c r="E8" s="11">
        <v>682292.087811619</v>
      </c>
      <c r="F8" s="40">
        <v>0.09619856694642342</v>
      </c>
      <c r="G8" s="12"/>
      <c r="I8" s="15"/>
    </row>
    <row r="9" spans="1:9" ht="15">
      <c r="A9" s="13" t="s">
        <v>7</v>
      </c>
      <c r="B9" s="1" t="s">
        <v>49</v>
      </c>
      <c r="C9" s="41">
        <v>697545</v>
      </c>
      <c r="D9" s="42">
        <v>500000</v>
      </c>
      <c r="E9" s="14">
        <v>-197545</v>
      </c>
      <c r="F9" s="43">
        <v>-0.2832003670014121</v>
      </c>
      <c r="G9" s="12"/>
      <c r="I9" s="15"/>
    </row>
    <row r="10" spans="1:9" ht="15.75" thickBot="1">
      <c r="A10" s="16" t="s">
        <v>8</v>
      </c>
      <c r="B10" s="17" t="s">
        <v>50</v>
      </c>
      <c r="C10" s="18">
        <v>7790084</v>
      </c>
      <c r="D10" s="44">
        <v>8274831.08781162</v>
      </c>
      <c r="E10" s="19">
        <v>484747.08781161904</v>
      </c>
      <c r="F10" s="45">
        <v>0.06222616955242319</v>
      </c>
      <c r="G10" s="12"/>
      <c r="I10" s="15"/>
    </row>
    <row r="11" spans="1:8" ht="15">
      <c r="A11" s="20" t="s">
        <v>9</v>
      </c>
      <c r="B11" s="4" t="s">
        <v>51</v>
      </c>
      <c r="C11" s="46">
        <v>578780</v>
      </c>
      <c r="D11" s="47">
        <v>1095688.3285111326</v>
      </c>
      <c r="E11" s="21">
        <v>516908.3285111326</v>
      </c>
      <c r="F11" s="48">
        <v>0.8930998453836217</v>
      </c>
      <c r="G11" s="12"/>
      <c r="H11" s="15"/>
    </row>
    <row r="12" spans="1:8" ht="15">
      <c r="A12" s="22" t="s">
        <v>10</v>
      </c>
      <c r="B12" s="5" t="s">
        <v>52</v>
      </c>
      <c r="C12" s="49">
        <v>1035143</v>
      </c>
      <c r="D12" s="50">
        <v>957853.3827858518</v>
      </c>
      <c r="E12" s="24">
        <v>-77289.61721414817</v>
      </c>
      <c r="F12" s="51">
        <v>-0.07466564253842045</v>
      </c>
      <c r="G12" s="12"/>
      <c r="H12" s="15"/>
    </row>
    <row r="13" spans="1:8" ht="15.75" thickBot="1">
      <c r="A13" s="25" t="s">
        <v>11</v>
      </c>
      <c r="B13" s="26" t="s">
        <v>53</v>
      </c>
      <c r="C13" s="27">
        <v>1613923</v>
      </c>
      <c r="D13" s="52">
        <v>2053541.71129698</v>
      </c>
      <c r="E13" s="28">
        <v>439618.71129698446</v>
      </c>
      <c r="F13" s="53">
        <v>0.2723913788309507</v>
      </c>
      <c r="G13" s="12"/>
      <c r="H13" s="15"/>
    </row>
    <row r="14" spans="1:7" ht="15">
      <c r="A14" s="10" t="s">
        <v>12</v>
      </c>
      <c r="B14" s="2" t="s">
        <v>54</v>
      </c>
      <c r="C14" s="41">
        <v>500000</v>
      </c>
      <c r="D14" s="39">
        <v>728523.1659167554</v>
      </c>
      <c r="E14" s="11">
        <v>228523.16591675545</v>
      </c>
      <c r="F14" s="40">
        <v>0.4570463318335109</v>
      </c>
      <c r="G14" s="12"/>
    </row>
    <row r="15" spans="1:7" ht="15">
      <c r="A15" s="13" t="s">
        <v>13</v>
      </c>
      <c r="B15" s="1" t="s">
        <v>55</v>
      </c>
      <c r="C15" s="41">
        <v>500000</v>
      </c>
      <c r="D15" s="42">
        <v>723459.3318446826</v>
      </c>
      <c r="E15" s="14">
        <v>223459.33184468257</v>
      </c>
      <c r="F15" s="43">
        <v>0.44691866368936517</v>
      </c>
      <c r="G15" s="12"/>
    </row>
    <row r="16" spans="1:7" ht="15.75" thickBot="1">
      <c r="A16" s="16" t="s">
        <v>14</v>
      </c>
      <c r="B16" s="17" t="s">
        <v>56</v>
      </c>
      <c r="C16" s="18">
        <v>1000000</v>
      </c>
      <c r="D16" s="44">
        <v>1451982.4977614381</v>
      </c>
      <c r="E16" s="19">
        <v>451982.49776143814</v>
      </c>
      <c r="F16" s="45">
        <v>0.4519824977614381</v>
      </c>
      <c r="G16" s="12"/>
    </row>
    <row r="17" spans="1:7" ht="15">
      <c r="A17" s="20" t="s">
        <v>15</v>
      </c>
      <c r="B17" s="4" t="s">
        <v>57</v>
      </c>
      <c r="C17" s="46">
        <v>9557007</v>
      </c>
      <c r="D17" s="29">
        <v>6144177.855776948</v>
      </c>
      <c r="E17" s="21">
        <v>-3412829.144223052</v>
      </c>
      <c r="F17" s="48">
        <v>-0.3571022961710766</v>
      </c>
      <c r="G17" s="12"/>
    </row>
    <row r="18" spans="1:7" ht="15">
      <c r="A18" s="22" t="s">
        <v>16</v>
      </c>
      <c r="B18" s="5" t="s">
        <v>58</v>
      </c>
      <c r="C18" s="49">
        <v>567946</v>
      </c>
      <c r="D18" s="50">
        <v>500000</v>
      </c>
      <c r="E18" s="24">
        <v>-67946</v>
      </c>
      <c r="F18" s="51">
        <v>-0.11963461314984171</v>
      </c>
      <c r="G18" s="12"/>
    </row>
    <row r="19" spans="1:7" ht="15.75" thickBot="1">
      <c r="A19" s="25" t="s">
        <v>17</v>
      </c>
      <c r="B19" s="26" t="s">
        <v>59</v>
      </c>
      <c r="C19" s="27">
        <v>10124953</v>
      </c>
      <c r="D19" s="52">
        <v>6644177.85577695</v>
      </c>
      <c r="E19" s="28">
        <v>-3480775.144223052</v>
      </c>
      <c r="F19" s="53">
        <v>-0.34378185698472397</v>
      </c>
      <c r="G19" s="12"/>
    </row>
    <row r="20" spans="1:7" ht="15">
      <c r="A20" s="10" t="s">
        <v>18</v>
      </c>
      <c r="B20" s="2" t="s">
        <v>60</v>
      </c>
      <c r="C20" s="38">
        <v>2807111</v>
      </c>
      <c r="D20" s="30">
        <v>3359177.2783366935</v>
      </c>
      <c r="E20" s="11">
        <v>552066.2783366935</v>
      </c>
      <c r="F20" s="40">
        <v>0.19666706387338923</v>
      </c>
      <c r="G20" s="12"/>
    </row>
    <row r="21" spans="1:7" ht="15">
      <c r="A21" s="13" t="s">
        <v>19</v>
      </c>
      <c r="B21" s="31" t="s">
        <v>61</v>
      </c>
      <c r="C21" s="54">
        <v>500000</v>
      </c>
      <c r="D21" s="42">
        <v>500000</v>
      </c>
      <c r="E21" s="14">
        <v>0</v>
      </c>
      <c r="F21" s="43">
        <v>0</v>
      </c>
      <c r="G21" s="12"/>
    </row>
    <row r="22" spans="1:7" ht="15.75" thickBot="1">
      <c r="A22" s="16" t="s">
        <v>20</v>
      </c>
      <c r="B22" s="17" t="s">
        <v>62</v>
      </c>
      <c r="C22" s="18">
        <v>3307111</v>
      </c>
      <c r="D22" s="44">
        <v>3859177.2783366935</v>
      </c>
      <c r="E22" s="19">
        <v>552066.2783366935</v>
      </c>
      <c r="F22" s="45">
        <v>0.16693309608800355</v>
      </c>
      <c r="G22" s="12"/>
    </row>
    <row r="23" spans="1:7" ht="15">
      <c r="A23" s="20" t="s">
        <v>21</v>
      </c>
      <c r="B23" s="4" t="s">
        <v>63</v>
      </c>
      <c r="C23" s="46">
        <v>2054727</v>
      </c>
      <c r="D23" s="29">
        <v>1244572.8009133092</v>
      </c>
      <c r="E23" s="21">
        <v>-810154.1990866908</v>
      </c>
      <c r="F23" s="48">
        <v>-0.3942879998591982</v>
      </c>
      <c r="G23" s="12"/>
    </row>
    <row r="24" spans="1:7" ht="15">
      <c r="A24" s="22" t="s">
        <v>22</v>
      </c>
      <c r="B24" s="5" t="s">
        <v>64</v>
      </c>
      <c r="C24" s="55">
        <v>500000</v>
      </c>
      <c r="D24" s="50">
        <v>500000</v>
      </c>
      <c r="E24" s="24">
        <v>0</v>
      </c>
      <c r="F24" s="51">
        <v>0</v>
      </c>
      <c r="G24" s="12"/>
    </row>
    <row r="25" spans="1:7" ht="15.75" thickBot="1">
      <c r="A25" s="25" t="s">
        <v>23</v>
      </c>
      <c r="B25" s="26" t="s">
        <v>65</v>
      </c>
      <c r="C25" s="27">
        <v>2554727</v>
      </c>
      <c r="D25" s="52">
        <v>1744572.8009133092</v>
      </c>
      <c r="E25" s="28">
        <v>-810154.1990866908</v>
      </c>
      <c r="F25" s="53">
        <v>-0.31711967622634074</v>
      </c>
      <c r="G25" s="12"/>
    </row>
    <row r="26" spans="1:7" ht="15">
      <c r="A26" s="10" t="s">
        <v>24</v>
      </c>
      <c r="B26" s="2" t="s">
        <v>66</v>
      </c>
      <c r="C26" s="38">
        <v>1328661</v>
      </c>
      <c r="D26" s="30">
        <v>3215054.744997413</v>
      </c>
      <c r="E26" s="11">
        <v>1886393.744997413</v>
      </c>
      <c r="F26" s="56">
        <v>1.419770539661669</v>
      </c>
      <c r="G26" s="12"/>
    </row>
    <row r="27" spans="1:7" ht="15">
      <c r="A27" s="13" t="s">
        <v>25</v>
      </c>
      <c r="B27" s="31" t="s">
        <v>67</v>
      </c>
      <c r="C27" s="38">
        <v>500000</v>
      </c>
      <c r="D27" s="42">
        <v>500000</v>
      </c>
      <c r="E27" s="14">
        <v>0</v>
      </c>
      <c r="F27" s="57">
        <v>0</v>
      </c>
      <c r="G27" s="12"/>
    </row>
    <row r="28" spans="1:7" ht="15.75" thickBot="1">
      <c r="A28" s="16" t="s">
        <v>26</v>
      </c>
      <c r="B28" s="17" t="s">
        <v>68</v>
      </c>
      <c r="C28" s="18">
        <v>1828661</v>
      </c>
      <c r="D28" s="44">
        <v>3715054.744997413</v>
      </c>
      <c r="E28" s="19">
        <v>1886393.744997413</v>
      </c>
      <c r="F28" s="58">
        <v>1.0315710484323846</v>
      </c>
      <c r="G28" s="12"/>
    </row>
    <row r="29" spans="1:7" ht="15">
      <c r="A29" s="20" t="s">
        <v>27</v>
      </c>
      <c r="B29" s="65" t="s">
        <v>69</v>
      </c>
      <c r="C29" s="46">
        <v>1139472</v>
      </c>
      <c r="D29" s="29">
        <v>1009235.7578406259</v>
      </c>
      <c r="E29" s="21">
        <v>-130236.24215937406</v>
      </c>
      <c r="F29" s="48">
        <v>-0.1142952544330831</v>
      </c>
      <c r="G29" s="12"/>
    </row>
    <row r="30" spans="1:7" ht="15">
      <c r="A30" s="22" t="s">
        <v>28</v>
      </c>
      <c r="B30" s="64" t="s">
        <v>70</v>
      </c>
      <c r="C30" s="49">
        <v>500000</v>
      </c>
      <c r="D30" s="50">
        <v>500000</v>
      </c>
      <c r="E30" s="24">
        <v>0</v>
      </c>
      <c r="F30" s="51">
        <v>0</v>
      </c>
      <c r="G30" s="12"/>
    </row>
    <row r="31" spans="1:7" ht="15.75" thickBot="1">
      <c r="A31" s="25" t="s">
        <v>29</v>
      </c>
      <c r="B31" s="66" t="s">
        <v>71</v>
      </c>
      <c r="C31" s="27">
        <v>1639472</v>
      </c>
      <c r="D31" s="52">
        <v>1509235.757840626</v>
      </c>
      <c r="E31" s="28">
        <v>-130236.24215937406</v>
      </c>
      <c r="F31" s="53">
        <v>-0.07943791791465427</v>
      </c>
      <c r="G31" s="12"/>
    </row>
    <row r="32" spans="1:7" ht="15">
      <c r="A32" s="10" t="s">
        <v>30</v>
      </c>
      <c r="B32" s="2" t="s">
        <v>72</v>
      </c>
      <c r="C32" s="38">
        <v>3419238</v>
      </c>
      <c r="D32" s="30">
        <v>3833303.9892691392</v>
      </c>
      <c r="E32" s="11">
        <v>414065.98926913925</v>
      </c>
      <c r="F32" s="40">
        <v>0.12109890837348533</v>
      </c>
      <c r="G32" s="12"/>
    </row>
    <row r="33" spans="1:7" ht="15">
      <c r="A33" s="13" t="s">
        <v>31</v>
      </c>
      <c r="B33" s="31" t="s">
        <v>73</v>
      </c>
      <c r="C33" s="41">
        <v>1507251</v>
      </c>
      <c r="D33" s="42">
        <v>725533.0073051014</v>
      </c>
      <c r="E33" s="14">
        <v>-781717.9926948986</v>
      </c>
      <c r="F33" s="57">
        <v>-0.5186382312533869</v>
      </c>
      <c r="G33" s="12"/>
    </row>
    <row r="34" spans="1:7" ht="15.75" thickBot="1">
      <c r="A34" s="16" t="s">
        <v>32</v>
      </c>
      <c r="B34" s="17" t="s">
        <v>74</v>
      </c>
      <c r="C34" s="18">
        <v>4926489</v>
      </c>
      <c r="D34" s="44">
        <v>4558836.996574241</v>
      </c>
      <c r="E34" s="19">
        <v>-367652.00342575926</v>
      </c>
      <c r="F34" s="58">
        <v>-0.07462759044539818</v>
      </c>
      <c r="G34" s="12"/>
    </row>
    <row r="35" spans="1:7" ht="15">
      <c r="A35" s="20" t="s">
        <v>33</v>
      </c>
      <c r="B35" s="65" t="s">
        <v>75</v>
      </c>
      <c r="C35" s="29">
        <v>500000</v>
      </c>
      <c r="D35" s="29">
        <v>634007.4084877808</v>
      </c>
      <c r="E35" s="21">
        <v>134007.40848778083</v>
      </c>
      <c r="F35" s="48">
        <v>0.2680148169755617</v>
      </c>
      <c r="G35" s="12"/>
    </row>
    <row r="36" spans="1:7" ht="15">
      <c r="A36" s="22" t="s">
        <v>34</v>
      </c>
      <c r="B36" s="64" t="s">
        <v>76</v>
      </c>
      <c r="C36" s="63">
        <v>500000</v>
      </c>
      <c r="D36" s="50">
        <v>500000</v>
      </c>
      <c r="E36" s="24">
        <v>0</v>
      </c>
      <c r="F36" s="51">
        <v>0</v>
      </c>
      <c r="G36" s="12"/>
    </row>
    <row r="37" spans="1:7" ht="15.75" thickBot="1">
      <c r="A37" s="67" t="s">
        <v>35</v>
      </c>
      <c r="B37" s="68" t="s">
        <v>77</v>
      </c>
      <c r="C37" s="69">
        <v>1000000</v>
      </c>
      <c r="D37" s="70">
        <v>1134007.408487781</v>
      </c>
      <c r="E37" s="71">
        <v>134007.40848778095</v>
      </c>
      <c r="F37" s="72">
        <v>0.13400740848778095</v>
      </c>
      <c r="G37" s="12"/>
    </row>
    <row r="38" spans="1:7" ht="15">
      <c r="A38" s="73" t="s">
        <v>36</v>
      </c>
      <c r="B38" s="74" t="s">
        <v>78</v>
      </c>
      <c r="C38" s="59">
        <v>1133983</v>
      </c>
      <c r="D38" s="75">
        <v>2029688.6583510619</v>
      </c>
      <c r="E38" s="76">
        <v>895705.6583510619</v>
      </c>
      <c r="F38" s="77">
        <v>0.7898757374238078</v>
      </c>
      <c r="G38" s="12"/>
    </row>
    <row r="39" spans="1:7" ht="15">
      <c r="A39" s="32" t="s">
        <v>37</v>
      </c>
      <c r="B39" s="13" t="s">
        <v>79</v>
      </c>
      <c r="C39" s="41">
        <v>500000</v>
      </c>
      <c r="D39" s="42">
        <v>500000</v>
      </c>
      <c r="E39" s="14">
        <v>0</v>
      </c>
      <c r="F39" s="60">
        <v>0</v>
      </c>
      <c r="G39" s="12"/>
    </row>
    <row r="40" spans="1:7" ht="15.75" thickBot="1">
      <c r="A40" s="33" t="s">
        <v>38</v>
      </c>
      <c r="B40" s="78" t="s">
        <v>80</v>
      </c>
      <c r="C40" s="34">
        <v>1633983</v>
      </c>
      <c r="D40" s="61">
        <v>2529688.658351062</v>
      </c>
      <c r="E40" s="35">
        <v>895705.6583510619</v>
      </c>
      <c r="F40" s="62">
        <v>0.5481731807191763</v>
      </c>
      <c r="G40" s="12"/>
    </row>
    <row r="41" ht="15">
      <c r="E41" s="12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&amp;C&amp;"-,Italic"Texas Department of Housing and Community Affairs&amp;"-,Regular"
2012 and 2012 HTC RAF Comparison Three Factors</oddHeader>
    <oddFooter>&amp;LUpdated 8/15/2012&amp;RPage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Trejo</dc:creator>
  <cp:keywords/>
  <dc:description/>
  <cp:lastModifiedBy>Naomi Trejo</cp:lastModifiedBy>
  <dcterms:created xsi:type="dcterms:W3CDTF">2012-07-12T13:18:00Z</dcterms:created>
  <dcterms:modified xsi:type="dcterms:W3CDTF">2012-08-15T20:10:45Z</dcterms:modified>
  <cp:category/>
  <cp:version/>
  <cp:contentType/>
  <cp:contentStatus/>
</cp:coreProperties>
</file>